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6_契約関係\01_役務\06.02.21_開札\24-8059-8071_排水機場点検整備・操作業務【2.5告示-2.21開札】\"/>
    </mc:Choice>
  </mc:AlternateContent>
  <xr:revisionPtr revIDLastSave="0" documentId="13_ncr:1_{D7B2E2A7-2FC5-4490-A2A5-503D7DA8376D}" xr6:coauthVersionLast="47" xr6:coauthVersionMax="47" xr10:uidLastSave="{00000000-0000-0000-0000-000000000000}"/>
  <bookViews>
    <workbookView xWindow="-120" yWindow="-120" windowWidth="29040" windowHeight="15840" xr2:uid="{61838EBB-5851-4FE4-8C1A-854620179556}"/>
  </bookViews>
  <sheets>
    <sheet name="(1)　月寒_入札書・積算内訳書" sheetId="14" r:id="rId1"/>
    <sheet name="(2) 厚別（農改）_入札書・積算内訳書" sheetId="2" r:id="rId2"/>
    <sheet name="(3) 山本（農改）_入札書・積算内訳書" sheetId="3" r:id="rId3"/>
    <sheet name="(4) 米里_入札書・積算内訳書" sheetId="4" r:id="rId4"/>
    <sheet name="(5) 厚別（第１、第２）_入札書・積算内訳書" sheetId="5" r:id="rId5"/>
    <sheet name="(6) 山本_入札書・積算内訳書" sheetId="6" r:id="rId6"/>
    <sheet name="(7) 旧中の川_入札書・積算内訳書" sheetId="7" r:id="rId7"/>
    <sheet name="(8) ワラビ川_入札書・積算内訳書" sheetId="8" r:id="rId8"/>
    <sheet name="(9) 富丘川_入札書・積算内訳書" sheetId="9" r:id="rId9"/>
    <sheet name="(10) 旧軽川_入札書・積算内訳書" sheetId="10" r:id="rId10"/>
    <sheet name="(11) 西宮の沢川_入札書・積算内訳書" sheetId="11" r:id="rId11"/>
    <sheet name="(12) 新発寒桜川、新発寒向陽_入札書・積算内訳書" sheetId="12" r:id="rId12"/>
    <sheet name="(13) 救急_入札書・積算内訳書" sheetId="13" r:id="rId13"/>
  </sheets>
  <definedNames>
    <definedName name="_xlnm.Print_Area" localSheetId="0">'(1)　月寒_入札書・積算内訳書'!$B$2:$V$30</definedName>
    <definedName name="_xlnm.Print_Area" localSheetId="9">'(10) 旧軽川_入札書・積算内訳書'!$B$2:$V$30</definedName>
    <definedName name="_xlnm.Print_Area" localSheetId="10">'(11) 西宮の沢川_入札書・積算内訳書'!$B$2:$V$30</definedName>
    <definedName name="_xlnm.Print_Area" localSheetId="11">'(12) 新発寒桜川、新発寒向陽_入札書・積算内訳書'!$B$2:$V$30</definedName>
    <definedName name="_xlnm.Print_Area" localSheetId="12">'(13) 救急_入札書・積算内訳書'!$B$2:$V$30</definedName>
    <definedName name="_xlnm.Print_Area" localSheetId="1">'(2) 厚別（農改）_入札書・積算内訳書'!$B$2:$V$30</definedName>
    <definedName name="_xlnm.Print_Area" localSheetId="2">'(3) 山本（農改）_入札書・積算内訳書'!$B$2:$V$30</definedName>
    <definedName name="_xlnm.Print_Area" localSheetId="3">'(4) 米里_入札書・積算内訳書'!$B$2:$V$30</definedName>
    <definedName name="_xlnm.Print_Area" localSheetId="4">'(5) 厚別（第１、第２）_入札書・積算内訳書'!$B$2:$V$30</definedName>
    <definedName name="_xlnm.Print_Area" localSheetId="5">'(6) 山本_入札書・積算内訳書'!$B$2:$V$30</definedName>
    <definedName name="_xlnm.Print_Area" localSheetId="6">'(7) 旧中の川_入札書・積算内訳書'!$B$2:$V$30</definedName>
    <definedName name="_xlnm.Print_Area" localSheetId="7">'(8) ワラビ川_入札書・積算内訳書'!$B$2:$V$30</definedName>
    <definedName name="_xlnm.Print_Area" localSheetId="8">'(9) 富丘川_入札書・積算内訳書'!$B$2:$V$30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4" l="1"/>
  <c r="R9" i="14" s="1"/>
  <c r="G22" i="14"/>
  <c r="K22" i="14" s="1"/>
  <c r="G21" i="14"/>
  <c r="K21" i="14" s="1"/>
  <c r="G20" i="14"/>
  <c r="K20" i="14" s="1"/>
  <c r="K19" i="14"/>
  <c r="G19" i="14"/>
  <c r="G18" i="14"/>
  <c r="K18" i="14" s="1"/>
  <c r="G17" i="14"/>
  <c r="K17" i="14" s="1"/>
  <c r="G16" i="14"/>
  <c r="K16" i="14" s="1"/>
  <c r="K15" i="14"/>
  <c r="G15" i="14"/>
  <c r="G14" i="14"/>
  <c r="K14" i="14" s="1"/>
  <c r="G13" i="14"/>
  <c r="K13" i="14" s="1"/>
  <c r="G12" i="14"/>
  <c r="K12" i="14" s="1"/>
  <c r="K11" i="14"/>
  <c r="G11" i="14"/>
  <c r="G10" i="14"/>
  <c r="K10" i="14" s="1"/>
  <c r="K9" i="14"/>
  <c r="I23" i="13"/>
  <c r="G22" i="13"/>
  <c r="K22" i="13" s="1"/>
  <c r="G21" i="13"/>
  <c r="K21" i="13" s="1"/>
  <c r="K20" i="13"/>
  <c r="G20" i="13"/>
  <c r="G19" i="13"/>
  <c r="K19" i="13" s="1"/>
  <c r="G18" i="13"/>
  <c r="K18" i="13" s="1"/>
  <c r="G17" i="13"/>
  <c r="K17" i="13" s="1"/>
  <c r="K16" i="13"/>
  <c r="G16" i="13"/>
  <c r="G15" i="13"/>
  <c r="K15" i="13" s="1"/>
  <c r="G14" i="13"/>
  <c r="K14" i="13" s="1"/>
  <c r="G13" i="13"/>
  <c r="K13" i="13" s="1"/>
  <c r="K12" i="13"/>
  <c r="G12" i="13"/>
  <c r="G11" i="13"/>
  <c r="K11" i="13" s="1"/>
  <c r="G10" i="13"/>
  <c r="K10" i="13" s="1"/>
  <c r="R9" i="13"/>
  <c r="K9" i="13"/>
  <c r="I23" i="12"/>
  <c r="R9" i="12" s="1"/>
  <c r="G22" i="12"/>
  <c r="K22" i="12" s="1"/>
  <c r="G21" i="12"/>
  <c r="K21" i="12" s="1"/>
  <c r="G20" i="12"/>
  <c r="K20" i="12" s="1"/>
  <c r="G19" i="12"/>
  <c r="K19" i="12" s="1"/>
  <c r="G18" i="12"/>
  <c r="K18" i="12" s="1"/>
  <c r="G17" i="12"/>
  <c r="K17" i="12" s="1"/>
  <c r="G16" i="12"/>
  <c r="K16" i="12" s="1"/>
  <c r="G15" i="12"/>
  <c r="K15" i="12" s="1"/>
  <c r="G14" i="12"/>
  <c r="K14" i="12" s="1"/>
  <c r="G13" i="12"/>
  <c r="K13" i="12" s="1"/>
  <c r="G12" i="12"/>
  <c r="K12" i="12" s="1"/>
  <c r="G11" i="12"/>
  <c r="K11" i="12" s="1"/>
  <c r="G10" i="12"/>
  <c r="K10" i="12" s="1"/>
  <c r="K9" i="12"/>
  <c r="I23" i="11"/>
  <c r="G22" i="11"/>
  <c r="K22" i="11" s="1"/>
  <c r="K21" i="11"/>
  <c r="G21" i="11"/>
  <c r="K20" i="11"/>
  <c r="G20" i="11"/>
  <c r="K19" i="11"/>
  <c r="G19" i="11"/>
  <c r="G18" i="11"/>
  <c r="K18" i="11" s="1"/>
  <c r="K17" i="11"/>
  <c r="G17" i="11"/>
  <c r="K16" i="11"/>
  <c r="G16" i="11"/>
  <c r="K15" i="11"/>
  <c r="G15" i="11"/>
  <c r="G14" i="11"/>
  <c r="K14" i="11" s="1"/>
  <c r="K13" i="11"/>
  <c r="G13" i="11"/>
  <c r="K12" i="11"/>
  <c r="G12" i="11"/>
  <c r="K11" i="11"/>
  <c r="G11" i="11"/>
  <c r="G10" i="11"/>
  <c r="K10" i="11" s="1"/>
  <c r="R9" i="11"/>
  <c r="K9" i="11"/>
  <c r="I23" i="10"/>
  <c r="R9" i="10" s="1"/>
  <c r="G22" i="10"/>
  <c r="K22" i="10" s="1"/>
  <c r="G21" i="10"/>
  <c r="K21" i="10" s="1"/>
  <c r="G20" i="10"/>
  <c r="K20" i="10" s="1"/>
  <c r="G19" i="10"/>
  <c r="K19" i="10" s="1"/>
  <c r="G18" i="10"/>
  <c r="K18" i="10" s="1"/>
  <c r="G17" i="10"/>
  <c r="K17" i="10" s="1"/>
  <c r="G16" i="10"/>
  <c r="K16" i="10" s="1"/>
  <c r="G15" i="10"/>
  <c r="K15" i="10" s="1"/>
  <c r="G14" i="10"/>
  <c r="K14" i="10" s="1"/>
  <c r="G13" i="10"/>
  <c r="K13" i="10" s="1"/>
  <c r="G12" i="10"/>
  <c r="K12" i="10" s="1"/>
  <c r="G11" i="10"/>
  <c r="K11" i="10" s="1"/>
  <c r="G10" i="10"/>
  <c r="K10" i="10" s="1"/>
  <c r="K9" i="10"/>
  <c r="I23" i="9"/>
  <c r="R9" i="9" s="1"/>
  <c r="K22" i="9"/>
  <c r="G22" i="9"/>
  <c r="K21" i="9"/>
  <c r="G21" i="9"/>
  <c r="K20" i="9"/>
  <c r="G20" i="9"/>
  <c r="G19" i="9"/>
  <c r="K19" i="9" s="1"/>
  <c r="K18" i="9"/>
  <c r="G18" i="9"/>
  <c r="K17" i="9"/>
  <c r="G17" i="9"/>
  <c r="K16" i="9"/>
  <c r="G16" i="9"/>
  <c r="G15" i="9"/>
  <c r="K15" i="9" s="1"/>
  <c r="K14" i="9"/>
  <c r="G14" i="9"/>
  <c r="K13" i="9"/>
  <c r="G13" i="9"/>
  <c r="K12" i="9"/>
  <c r="G12" i="9"/>
  <c r="G11" i="9"/>
  <c r="K11" i="9" s="1"/>
  <c r="K10" i="9"/>
  <c r="G10" i="9"/>
  <c r="K9" i="9"/>
  <c r="I23" i="8"/>
  <c r="G22" i="8"/>
  <c r="K22" i="8" s="1"/>
  <c r="G21" i="8"/>
  <c r="K21" i="8" s="1"/>
  <c r="G20" i="8"/>
  <c r="K20" i="8" s="1"/>
  <c r="G19" i="8"/>
  <c r="K19" i="8" s="1"/>
  <c r="G18" i="8"/>
  <c r="K18" i="8" s="1"/>
  <c r="G17" i="8"/>
  <c r="K17" i="8" s="1"/>
  <c r="G16" i="8"/>
  <c r="K16" i="8" s="1"/>
  <c r="G15" i="8"/>
  <c r="K15" i="8" s="1"/>
  <c r="G14" i="8"/>
  <c r="K14" i="8" s="1"/>
  <c r="G13" i="8"/>
  <c r="K13" i="8" s="1"/>
  <c r="G12" i="8"/>
  <c r="K12" i="8" s="1"/>
  <c r="G11" i="8"/>
  <c r="K11" i="8" s="1"/>
  <c r="G10" i="8"/>
  <c r="K10" i="8" s="1"/>
  <c r="R9" i="8"/>
  <c r="K9" i="8"/>
  <c r="I23" i="7"/>
  <c r="K22" i="7"/>
  <c r="G22" i="7"/>
  <c r="K21" i="7"/>
  <c r="G21" i="7"/>
  <c r="G20" i="7"/>
  <c r="K20" i="7" s="1"/>
  <c r="K19" i="7"/>
  <c r="G19" i="7"/>
  <c r="K18" i="7"/>
  <c r="G18" i="7"/>
  <c r="K17" i="7"/>
  <c r="G17" i="7"/>
  <c r="G16" i="7"/>
  <c r="K16" i="7" s="1"/>
  <c r="K15" i="7"/>
  <c r="G15" i="7"/>
  <c r="K14" i="7"/>
  <c r="G14" i="7"/>
  <c r="K13" i="7"/>
  <c r="G13" i="7"/>
  <c r="G12" i="7"/>
  <c r="K12" i="7" s="1"/>
  <c r="K11" i="7"/>
  <c r="G11" i="7"/>
  <c r="K10" i="7"/>
  <c r="G10" i="7"/>
  <c r="R9" i="7"/>
  <c r="K9" i="7"/>
  <c r="I23" i="6"/>
  <c r="R9" i="6" s="1"/>
  <c r="G22" i="6"/>
  <c r="K22" i="6" s="1"/>
  <c r="G21" i="6"/>
  <c r="K21" i="6" s="1"/>
  <c r="G20" i="6"/>
  <c r="K20" i="6" s="1"/>
  <c r="G19" i="6"/>
  <c r="K19" i="6" s="1"/>
  <c r="G18" i="6"/>
  <c r="K18" i="6" s="1"/>
  <c r="G17" i="6"/>
  <c r="K17" i="6" s="1"/>
  <c r="G16" i="6"/>
  <c r="K16" i="6" s="1"/>
  <c r="G15" i="6"/>
  <c r="K15" i="6" s="1"/>
  <c r="G14" i="6"/>
  <c r="K14" i="6" s="1"/>
  <c r="G13" i="6"/>
  <c r="K13" i="6" s="1"/>
  <c r="G12" i="6"/>
  <c r="K12" i="6" s="1"/>
  <c r="G11" i="6"/>
  <c r="K11" i="6" s="1"/>
  <c r="G10" i="6"/>
  <c r="K10" i="6" s="1"/>
  <c r="K9" i="6"/>
  <c r="I23" i="5"/>
  <c r="K22" i="5"/>
  <c r="G22" i="5"/>
  <c r="G21" i="5"/>
  <c r="K21" i="5" s="1"/>
  <c r="K20" i="5"/>
  <c r="G20" i="5"/>
  <c r="K19" i="5"/>
  <c r="G19" i="5"/>
  <c r="K18" i="5"/>
  <c r="G18" i="5"/>
  <c r="G17" i="5"/>
  <c r="K17" i="5" s="1"/>
  <c r="K16" i="5"/>
  <c r="G16" i="5"/>
  <c r="K15" i="5"/>
  <c r="G15" i="5"/>
  <c r="K14" i="5"/>
  <c r="G14" i="5"/>
  <c r="G13" i="5"/>
  <c r="K13" i="5" s="1"/>
  <c r="K12" i="5"/>
  <c r="G12" i="5"/>
  <c r="K11" i="5"/>
  <c r="G11" i="5"/>
  <c r="K10" i="5"/>
  <c r="G10" i="5"/>
  <c r="R9" i="5"/>
  <c r="K9" i="5"/>
  <c r="I23" i="4"/>
  <c r="R9" i="4" s="1"/>
  <c r="G22" i="4"/>
  <c r="K22" i="4" s="1"/>
  <c r="G21" i="4"/>
  <c r="K21" i="4" s="1"/>
  <c r="G20" i="4"/>
  <c r="K20" i="4" s="1"/>
  <c r="G19" i="4"/>
  <c r="K19" i="4" s="1"/>
  <c r="G18" i="4"/>
  <c r="K18" i="4" s="1"/>
  <c r="G17" i="4"/>
  <c r="K17" i="4" s="1"/>
  <c r="G16" i="4"/>
  <c r="K16" i="4" s="1"/>
  <c r="G15" i="4"/>
  <c r="K15" i="4" s="1"/>
  <c r="G14" i="4"/>
  <c r="K14" i="4" s="1"/>
  <c r="G13" i="4"/>
  <c r="K13" i="4" s="1"/>
  <c r="G12" i="4"/>
  <c r="K12" i="4" s="1"/>
  <c r="G11" i="4"/>
  <c r="K11" i="4" s="1"/>
  <c r="G10" i="4"/>
  <c r="K10" i="4" s="1"/>
  <c r="K9" i="4"/>
  <c r="I23" i="3"/>
  <c r="G22" i="3"/>
  <c r="K22" i="3" s="1"/>
  <c r="K21" i="3"/>
  <c r="G21" i="3"/>
  <c r="K20" i="3"/>
  <c r="G20" i="3"/>
  <c r="K19" i="3"/>
  <c r="G19" i="3"/>
  <c r="G18" i="3"/>
  <c r="K18" i="3" s="1"/>
  <c r="K17" i="3"/>
  <c r="G17" i="3"/>
  <c r="K16" i="3"/>
  <c r="G16" i="3"/>
  <c r="K15" i="3"/>
  <c r="G15" i="3"/>
  <c r="G14" i="3"/>
  <c r="K14" i="3" s="1"/>
  <c r="K13" i="3"/>
  <c r="G13" i="3"/>
  <c r="K12" i="3"/>
  <c r="G12" i="3"/>
  <c r="K11" i="3"/>
  <c r="G11" i="3"/>
  <c r="G10" i="3"/>
  <c r="K10" i="3" s="1"/>
  <c r="R9" i="3"/>
  <c r="K9" i="3"/>
  <c r="I23" i="2"/>
  <c r="R9" i="2" s="1"/>
  <c r="G22" i="2"/>
  <c r="K22" i="2" s="1"/>
  <c r="G21" i="2"/>
  <c r="K21" i="2" s="1"/>
  <c r="G20" i="2"/>
  <c r="K20" i="2" s="1"/>
  <c r="G19" i="2"/>
  <c r="K19" i="2" s="1"/>
  <c r="G18" i="2"/>
  <c r="K18" i="2" s="1"/>
  <c r="G17" i="2"/>
  <c r="K17" i="2" s="1"/>
  <c r="G16" i="2"/>
  <c r="K16" i="2" s="1"/>
  <c r="G15" i="2"/>
  <c r="K15" i="2" s="1"/>
  <c r="G14" i="2"/>
  <c r="K14" i="2" s="1"/>
  <c r="G13" i="2"/>
  <c r="K13" i="2" s="1"/>
  <c r="G12" i="2"/>
  <c r="K12" i="2" s="1"/>
  <c r="G11" i="2"/>
  <c r="K11" i="2" s="1"/>
  <c r="G10" i="2"/>
  <c r="K10" i="2" s="1"/>
  <c r="K9" i="2"/>
</calcChain>
</file>

<file path=xl/sharedStrings.xml><?xml version="1.0" encoding="utf-8"?>
<sst xmlns="http://schemas.openxmlformats.org/spreadsheetml/2006/main" count="1378" uniqueCount="87">
  <si>
    <t>入札書別紙</t>
    <rPh sb="0" eb="2">
      <t>ニュウサツ</t>
    </rPh>
    <rPh sb="2" eb="3">
      <t>ショ</t>
    </rPh>
    <rPh sb="3" eb="5">
      <t>ベッシ</t>
    </rPh>
    <phoneticPr fontId="10"/>
  </si>
  <si>
    <t>別紙１</t>
    <rPh sb="0" eb="2">
      <t>ベッシ</t>
    </rPh>
    <phoneticPr fontId="3"/>
  </si>
  <si>
    <t>(役務名称)</t>
    <rPh sb="1" eb="3">
      <t>エキム</t>
    </rPh>
    <rPh sb="3" eb="5">
      <t>メイショウ</t>
    </rPh>
    <phoneticPr fontId="3"/>
  </si>
  <si>
    <t>月寒排水機場点検整備・操作業務</t>
  </si>
  <si>
    <t>積　算　内　訳　書</t>
    <rPh sb="0" eb="2">
      <t>セキサン</t>
    </rPh>
    <rPh sb="2" eb="3">
      <t>サン</t>
    </rPh>
    <rPh sb="4" eb="5">
      <t>ナイ</t>
    </rPh>
    <rPh sb="6" eb="7">
      <t>ワケ</t>
    </rPh>
    <rPh sb="8" eb="9">
      <t>ショ</t>
    </rPh>
    <phoneticPr fontId="10"/>
  </si>
  <si>
    <r>
      <t xml:space="preserve"> </t>
    </r>
    <r>
      <rPr>
        <sz val="24"/>
        <color theme="1"/>
        <rFont val="ＭＳ Ｐ明朝"/>
        <family val="1"/>
        <charset val="128"/>
      </rPr>
      <t>入　　　　札　　　　書</t>
    </r>
    <phoneticPr fontId="3"/>
  </si>
  <si>
    <t>業務区分</t>
    <rPh sb="0" eb="2">
      <t>ギョウム</t>
    </rPh>
    <rPh sb="2" eb="4">
      <t>クブン</t>
    </rPh>
    <phoneticPr fontId="3"/>
  </si>
  <si>
    <t>工　　　　種　　　　等</t>
    <rPh sb="0" eb="1">
      <t>コウ</t>
    </rPh>
    <rPh sb="5" eb="6">
      <t>シュ</t>
    </rPh>
    <rPh sb="10" eb="11">
      <t>トウ</t>
    </rPh>
    <phoneticPr fontId="10"/>
  </si>
  <si>
    <t>係数</t>
    <rPh sb="0" eb="1">
      <t>カカリ</t>
    </rPh>
    <rPh sb="1" eb="2">
      <t>カズ</t>
    </rPh>
    <phoneticPr fontId="10"/>
  </si>
  <si>
    <r>
      <t xml:space="preserve">1時間当たりの単価
</t>
    </r>
    <r>
      <rPr>
        <sz val="9"/>
        <rFont val="ＭＳ Ｐゴシック"/>
        <family val="3"/>
        <charset val="128"/>
      </rPr>
      <t>(税抜き)</t>
    </r>
    <rPh sb="1" eb="3">
      <t>ジカン</t>
    </rPh>
    <rPh sb="3" eb="4">
      <t>ア</t>
    </rPh>
    <rPh sb="7" eb="9">
      <t>タンカ</t>
    </rPh>
    <rPh sb="11" eb="12">
      <t>ゼイ</t>
    </rPh>
    <rPh sb="12" eb="13">
      <t>ヌ</t>
    </rPh>
    <phoneticPr fontId="10"/>
  </si>
  <si>
    <t>予定数量</t>
    <rPh sb="0" eb="2">
      <t>ヨテイ</t>
    </rPh>
    <rPh sb="2" eb="4">
      <t>スウリョウ</t>
    </rPh>
    <phoneticPr fontId="3"/>
  </si>
  <si>
    <r>
      <t xml:space="preserve">金額
</t>
    </r>
    <r>
      <rPr>
        <sz val="9"/>
        <color theme="1"/>
        <rFont val="ＭＳ Ｐゴシック"/>
        <family val="3"/>
        <charset val="128"/>
      </rPr>
      <t>（税抜き）</t>
    </r>
    <rPh sb="0" eb="1">
      <t>ニュウキン</t>
    </rPh>
    <rPh sb="1" eb="2">
      <t>ガク</t>
    </rPh>
    <rPh sb="4" eb="5">
      <t>ゼイ</t>
    </rPh>
    <rPh sb="5" eb="6">
      <t>ヌ</t>
    </rPh>
    <phoneticPr fontId="3"/>
  </si>
  <si>
    <t>点検整備
（固定費）</t>
    <rPh sb="0" eb="2">
      <t>テンケン</t>
    </rPh>
    <rPh sb="2" eb="4">
      <t>セイビ</t>
    </rPh>
    <rPh sb="6" eb="8">
      <t>コテイ</t>
    </rPh>
    <rPh sb="8" eb="9">
      <t>ヒ</t>
    </rPh>
    <phoneticPr fontId="3"/>
  </si>
  <si>
    <t>点検整備業務委託費</t>
    <rPh sb="0" eb="2">
      <t>テンケン</t>
    </rPh>
    <rPh sb="2" eb="4">
      <t>セイビ</t>
    </rPh>
    <rPh sb="4" eb="6">
      <t>ギョウム</t>
    </rPh>
    <rPh sb="6" eb="8">
      <t>イタク</t>
    </rPh>
    <rPh sb="8" eb="9">
      <t>ヒ</t>
    </rPh>
    <phoneticPr fontId="10"/>
  </si>
  <si>
    <t>―</t>
    <phoneticPr fontId="3"/>
  </si>
  <si>
    <t>一式</t>
    <rPh sb="0" eb="2">
      <t>イッシキ</t>
    </rPh>
    <phoneticPr fontId="3"/>
  </si>
  <si>
    <t>円</t>
    <rPh sb="0" eb="1">
      <t>エン</t>
    </rPh>
    <phoneticPr fontId="3"/>
  </si>
  <si>
    <t>操作
（変動費）</t>
    <rPh sb="0" eb="2">
      <t>ソウサ</t>
    </rPh>
    <rPh sb="4" eb="6">
      <t>ヘンドウ</t>
    </rPh>
    <rPh sb="6" eb="7">
      <t>ヒ</t>
    </rPh>
    <phoneticPr fontId="3"/>
  </si>
  <si>
    <t xml:space="preserve"> 普通作業員（昼間）</t>
    <rPh sb="1" eb="3">
      <t>フツウ</t>
    </rPh>
    <rPh sb="3" eb="6">
      <t>サギョウイン</t>
    </rPh>
    <rPh sb="7" eb="9">
      <t>ヒルマ</t>
    </rPh>
    <phoneticPr fontId="10"/>
  </si>
  <si>
    <t>円/時間</t>
    <rPh sb="0" eb="1">
      <t>エン</t>
    </rPh>
    <rPh sb="2" eb="4">
      <t>ジカン</t>
    </rPh>
    <phoneticPr fontId="10"/>
  </si>
  <si>
    <t>時間</t>
    <rPh sb="0" eb="2">
      <t>ジカン</t>
    </rPh>
    <phoneticPr fontId="3"/>
  </si>
  <si>
    <t>入札金額</t>
  </si>
  <si>
    <t>金</t>
    <rPh sb="0" eb="1">
      <t>キン</t>
    </rPh>
    <phoneticPr fontId="3"/>
  </si>
  <si>
    <t xml:space="preserve"> 普通作業員（夜間）</t>
    <rPh sb="1" eb="3">
      <t>フツウ</t>
    </rPh>
    <rPh sb="3" eb="6">
      <t>サギョウイン</t>
    </rPh>
    <rPh sb="7" eb="9">
      <t>ヤカン</t>
    </rPh>
    <phoneticPr fontId="10"/>
  </si>
  <si>
    <t xml:space="preserve"> 土木一般世話役（昼間）</t>
    <rPh sb="1" eb="3">
      <t>ドボク</t>
    </rPh>
    <rPh sb="3" eb="5">
      <t>イッパン</t>
    </rPh>
    <rPh sb="5" eb="8">
      <t>セワヤク</t>
    </rPh>
    <phoneticPr fontId="10"/>
  </si>
  <si>
    <t>調達件名</t>
  </si>
  <si>
    <t>月寒排水機場点検整備・操作業務</t>
    <phoneticPr fontId="7"/>
  </si>
  <si>
    <t xml:space="preserve"> 土木一般世話役（夜間）</t>
    <rPh sb="1" eb="3">
      <t>ドボク</t>
    </rPh>
    <rPh sb="3" eb="5">
      <t>イッパン</t>
    </rPh>
    <rPh sb="5" eb="8">
      <t>セワヤク</t>
    </rPh>
    <phoneticPr fontId="10"/>
  </si>
  <si>
    <t xml:space="preserve"> 設備機械工（昼間）</t>
    <rPh sb="1" eb="3">
      <t>セツビ</t>
    </rPh>
    <rPh sb="3" eb="5">
      <t>キカイ</t>
    </rPh>
    <rPh sb="5" eb="6">
      <t>コウ</t>
    </rPh>
    <phoneticPr fontId="10"/>
  </si>
  <si>
    <t xml:space="preserve"> 設備機械工（夜間）</t>
    <rPh sb="1" eb="3">
      <t>セツビ</t>
    </rPh>
    <rPh sb="3" eb="5">
      <t>キカイ</t>
    </rPh>
    <rPh sb="5" eb="6">
      <t>コウ</t>
    </rPh>
    <phoneticPr fontId="10"/>
  </si>
  <si>
    <t>　仕様書その他の書類、現場等を熟覧のうえ、札幌市契約規則、札幌市競争入札参加者心得及びその他関係規定等を遵守し、上記の金額で入札します。
　なお、札幌市議会の議決に付すべき契約に関する条例及び札幌市財産条例の適用を受ける場合においては、同議会の同意を得た後に契約を締結することを承知いたします。</t>
    <phoneticPr fontId="3"/>
  </si>
  <si>
    <t xml:space="preserve"> 普通トラック運転費（4ｔ、昼間）</t>
    <rPh sb="1" eb="3">
      <t>フツウ</t>
    </rPh>
    <rPh sb="7" eb="9">
      <t>ウンテン</t>
    </rPh>
    <rPh sb="9" eb="10">
      <t>ヒ</t>
    </rPh>
    <phoneticPr fontId="10"/>
  </si>
  <si>
    <t xml:space="preserve"> 普通トラック運転費（4ｔ、夜間）</t>
    <rPh sb="1" eb="3">
      <t>フツウ</t>
    </rPh>
    <rPh sb="7" eb="9">
      <t>ウンテン</t>
    </rPh>
    <rPh sb="9" eb="10">
      <t>ヒ</t>
    </rPh>
    <phoneticPr fontId="10"/>
  </si>
  <si>
    <t xml:space="preserve"> 普通トラック運転費（11ｔ、昼間）</t>
    <rPh sb="1" eb="3">
      <t>フツウ</t>
    </rPh>
    <rPh sb="7" eb="9">
      <t>ウンテン</t>
    </rPh>
    <rPh sb="9" eb="10">
      <t>ヒ</t>
    </rPh>
    <phoneticPr fontId="10"/>
  </si>
  <si>
    <t xml:space="preserve"> 普通トラック運転費（11ｔ、夜間）</t>
    <rPh sb="1" eb="3">
      <t>フツウ</t>
    </rPh>
    <rPh sb="7" eb="9">
      <t>ウンテン</t>
    </rPh>
    <rPh sb="9" eb="10">
      <t>ヒ</t>
    </rPh>
    <phoneticPr fontId="10"/>
  </si>
  <si>
    <t>令和　　年　　月　　日</t>
    <phoneticPr fontId="3"/>
  </si>
  <si>
    <t xml:space="preserve"> ラフテレーンクレーン運転費（25ｔ、昼間）</t>
    <rPh sb="11" eb="13">
      <t>ウンテン</t>
    </rPh>
    <rPh sb="13" eb="14">
      <t>ヒ</t>
    </rPh>
    <phoneticPr fontId="10"/>
  </si>
  <si>
    <t xml:space="preserve"> ラフテレーンクレーン運転費（25ｔ、夜間）</t>
    <rPh sb="11" eb="13">
      <t>ウンテン</t>
    </rPh>
    <rPh sb="13" eb="14">
      <t>ヒ</t>
    </rPh>
    <phoneticPr fontId="10"/>
  </si>
  <si>
    <t>（あて先）札幌市長　秋元　克広</t>
  </si>
  <si>
    <t xml:space="preserve"> バックホウ運転費（昼間）</t>
    <rPh sb="6" eb="8">
      <t>ウンテン</t>
    </rPh>
    <rPh sb="8" eb="9">
      <t>ヒ</t>
    </rPh>
    <phoneticPr fontId="10"/>
  </si>
  <si>
    <t>住　　　　所</t>
    <phoneticPr fontId="3"/>
  </si>
  <si>
    <t xml:space="preserve"> バックホウ運転費（夜間）</t>
    <rPh sb="6" eb="8">
      <t>ウンテン</t>
    </rPh>
    <rPh sb="8" eb="9">
      <t>ヒ</t>
    </rPh>
    <phoneticPr fontId="10"/>
  </si>
  <si>
    <t>入　札　者　　</t>
    <phoneticPr fontId="3"/>
  </si>
  <si>
    <t>商号又は名称</t>
    <phoneticPr fontId="3"/>
  </si>
  <si>
    <t>合　　計</t>
    <rPh sb="0" eb="1">
      <t>ゴウ</t>
    </rPh>
    <rPh sb="3" eb="4">
      <t>ケイ</t>
    </rPh>
    <phoneticPr fontId="3"/>
  </si>
  <si>
    <t>（入札書記載金額）</t>
  </si>
  <si>
    <t>職 ・ 氏  名</t>
    <phoneticPr fontId="3"/>
  </si>
  <si>
    <t>印</t>
    <rPh sb="0" eb="1">
      <t>イン</t>
    </rPh>
    <phoneticPr fontId="3"/>
  </si>
  <si>
    <t xml:space="preserve">注１）
</t>
    <rPh sb="0" eb="1">
      <t>チュウ</t>
    </rPh>
    <phoneticPr fontId="3"/>
  </si>
  <si>
    <t>この積算内訳書は、入札書と一体となって構成されているため、入札に当たっては、入札書に添付して提出する必要があります。なお、この様式により難いときは、この様式に準じた別の様式を使用することも認めます。</t>
    <rPh sb="2" eb="4">
      <t>セキサン</t>
    </rPh>
    <rPh sb="4" eb="7">
      <t>ウチワケショ</t>
    </rPh>
    <rPh sb="9" eb="11">
      <t>ニュウサツ</t>
    </rPh>
    <rPh sb="11" eb="12">
      <t>ショ</t>
    </rPh>
    <rPh sb="13" eb="15">
      <t>イッタイ</t>
    </rPh>
    <rPh sb="19" eb="21">
      <t>コウセイ</t>
    </rPh>
    <rPh sb="29" eb="31">
      <t>ニュウサツ</t>
    </rPh>
    <rPh sb="32" eb="33">
      <t>ア</t>
    </rPh>
    <rPh sb="38" eb="40">
      <t>ニュウサツ</t>
    </rPh>
    <rPh sb="40" eb="41">
      <t>ショ</t>
    </rPh>
    <rPh sb="42" eb="44">
      <t>テンプ</t>
    </rPh>
    <rPh sb="46" eb="48">
      <t>テイシュツ</t>
    </rPh>
    <rPh sb="50" eb="52">
      <t>ヒツヨウ</t>
    </rPh>
    <rPh sb="63" eb="65">
      <t>ヨウシキ</t>
    </rPh>
    <rPh sb="68" eb="69">
      <t>ガタ</t>
    </rPh>
    <rPh sb="76" eb="78">
      <t>ヨウシキ</t>
    </rPh>
    <rPh sb="79" eb="80">
      <t>ジュン</t>
    </rPh>
    <rPh sb="82" eb="83">
      <t>ベツ</t>
    </rPh>
    <rPh sb="84" eb="86">
      <t>ヨウシキ</t>
    </rPh>
    <rPh sb="87" eb="89">
      <t>シヨウ</t>
    </rPh>
    <rPh sb="94" eb="95">
      <t>ミト</t>
    </rPh>
    <phoneticPr fontId="20"/>
  </si>
  <si>
    <t xml:space="preserve">注２）
</t>
    <rPh sb="0" eb="1">
      <t>チュウ</t>
    </rPh>
    <phoneticPr fontId="3"/>
  </si>
  <si>
    <t>赤線太枠の「点検整備業務委託費　一式の金額（税抜き）」と「普通作業員（昼間）の１時間当たりの単価（税抜き）」に入札する金額・単価を記載(入力）してください。</t>
    <rPh sb="0" eb="2">
      <t>アカセン</t>
    </rPh>
    <rPh sb="2" eb="4">
      <t>フトワク</t>
    </rPh>
    <rPh sb="10" eb="12">
      <t>ギョウム</t>
    </rPh>
    <rPh sb="12" eb="14">
      <t>イタク</t>
    </rPh>
    <rPh sb="16" eb="18">
      <t>イッシキ</t>
    </rPh>
    <rPh sb="19" eb="21">
      <t>キンガク</t>
    </rPh>
    <rPh sb="22" eb="23">
      <t>ゼイ</t>
    </rPh>
    <rPh sb="23" eb="24">
      <t>ヌ</t>
    </rPh>
    <rPh sb="40" eb="42">
      <t>ジカン</t>
    </rPh>
    <rPh sb="42" eb="43">
      <t>ア</t>
    </rPh>
    <rPh sb="46" eb="48">
      <t>タンカ</t>
    </rPh>
    <rPh sb="49" eb="50">
      <t>ゼイ</t>
    </rPh>
    <rPh sb="50" eb="51">
      <t>ヌ</t>
    </rPh>
    <rPh sb="55" eb="57">
      <t>ニュウサツ</t>
    </rPh>
    <rPh sb="59" eb="61">
      <t>キンガク</t>
    </rPh>
    <rPh sb="62" eb="64">
      <t>タンカ</t>
    </rPh>
    <rPh sb="65" eb="67">
      <t>キサイ</t>
    </rPh>
    <rPh sb="68" eb="70">
      <t>ニュウリョク</t>
    </rPh>
    <phoneticPr fontId="20"/>
  </si>
  <si>
    <t>入札代理人</t>
    <phoneticPr fontId="3"/>
  </si>
  <si>
    <t>氏　　　　名　　</t>
    <phoneticPr fontId="3"/>
  </si>
  <si>
    <t xml:space="preserve">注３）
</t>
    <rPh sb="0" eb="1">
      <t>チュウ</t>
    </rPh>
    <phoneticPr fontId="3"/>
  </si>
  <si>
    <t>変動費の各工種の入札単価は、普通作業員（昼間）に記載（入力）した入札単価に各係数を乗じ、小数点以下を切り捨てた金額とします。</t>
    <rPh sb="0" eb="2">
      <t>ヘンドウ</t>
    </rPh>
    <rPh sb="2" eb="3">
      <t>ヒ</t>
    </rPh>
    <rPh sb="8" eb="10">
      <t>ニュウサツ</t>
    </rPh>
    <rPh sb="24" eb="26">
      <t>キサイ</t>
    </rPh>
    <rPh sb="27" eb="29">
      <t>ニュウリョク</t>
    </rPh>
    <rPh sb="32" eb="34">
      <t>ニュウサツ</t>
    </rPh>
    <rPh sb="34" eb="36">
      <t>タンカ</t>
    </rPh>
    <phoneticPr fontId="20"/>
  </si>
  <si>
    <t xml:space="preserve">注４）
</t>
    <rPh sb="0" eb="1">
      <t>チュウ</t>
    </rPh>
    <phoneticPr fontId="3"/>
  </si>
  <si>
    <t>本書の提出がない場合、本書において入札書記載金額の算出方法に誤りがある場合、入札書記載金額と入札金額が一致しない場合等、入札金額の積算根拠が不明確な入札は無効とします。</t>
    <rPh sb="0" eb="2">
      <t>ホンショ</t>
    </rPh>
    <rPh sb="3" eb="5">
      <t>テイシュツ</t>
    </rPh>
    <rPh sb="8" eb="10">
      <t>バアイ</t>
    </rPh>
    <rPh sb="11" eb="13">
      <t>ホンショ</t>
    </rPh>
    <rPh sb="17" eb="19">
      <t>ニュウサツ</t>
    </rPh>
    <rPh sb="19" eb="20">
      <t>ショ</t>
    </rPh>
    <rPh sb="20" eb="22">
      <t>キサイ</t>
    </rPh>
    <rPh sb="22" eb="23">
      <t>キン</t>
    </rPh>
    <rPh sb="25" eb="27">
      <t>サンシュツ</t>
    </rPh>
    <rPh sb="27" eb="29">
      <t>ホウホウ</t>
    </rPh>
    <rPh sb="30" eb="31">
      <t>アヤマ</t>
    </rPh>
    <rPh sb="35" eb="37">
      <t>バアイ</t>
    </rPh>
    <rPh sb="38" eb="40">
      <t>ニュウサツ</t>
    </rPh>
    <rPh sb="40" eb="41">
      <t>ショ</t>
    </rPh>
    <rPh sb="41" eb="43">
      <t>キサイ</t>
    </rPh>
    <rPh sb="43" eb="45">
      <t>キンガク</t>
    </rPh>
    <rPh sb="46" eb="48">
      <t>ニュウサツ</t>
    </rPh>
    <rPh sb="48" eb="50">
      <t>キンガク</t>
    </rPh>
    <rPh sb="51" eb="53">
      <t>イッチ</t>
    </rPh>
    <rPh sb="56" eb="58">
      <t>バアイ</t>
    </rPh>
    <rPh sb="58" eb="59">
      <t>トウ</t>
    </rPh>
    <rPh sb="60" eb="62">
      <t>ニュウサツ</t>
    </rPh>
    <rPh sb="62" eb="64">
      <t>キンガク</t>
    </rPh>
    <rPh sb="65" eb="67">
      <t>セキサン</t>
    </rPh>
    <rPh sb="67" eb="69">
      <t>コンキョ</t>
    </rPh>
    <rPh sb="70" eb="73">
      <t>フメイカク</t>
    </rPh>
    <rPh sb="74" eb="76">
      <t>ニュウサツ</t>
    </rPh>
    <rPh sb="77" eb="79">
      <t>ムコウ</t>
    </rPh>
    <phoneticPr fontId="20"/>
  </si>
  <si>
    <t>備考</t>
    <phoneticPr fontId="3"/>
  </si>
  <si>
    <t>１ 代理人が入札する場合の訂正は、代理人の印鑑で行うこと（ただし、金額の訂正はできない。）。</t>
    <phoneticPr fontId="3"/>
  </si>
  <si>
    <t xml:space="preserve">※
</t>
    <phoneticPr fontId="3"/>
  </si>
  <si>
    <t>昼間と夜間の時間帯区分について
昼間：午前６時～午後８時　　夜間：午後８時～午前６時</t>
    <rPh sb="0" eb="2">
      <t>ヒルマ</t>
    </rPh>
    <rPh sb="3" eb="5">
      <t>ヤカン</t>
    </rPh>
    <rPh sb="6" eb="8">
      <t>ジカン</t>
    </rPh>
    <rPh sb="8" eb="9">
      <t>タイ</t>
    </rPh>
    <rPh sb="9" eb="11">
      <t>クブン</t>
    </rPh>
    <phoneticPr fontId="20"/>
  </si>
  <si>
    <t>２ 代理人が入札するときは、入札者の押印を要しない。</t>
  </si>
  <si>
    <t>厚別排水機場（農改）点検整備・操作業務</t>
  </si>
  <si>
    <t>厚別排水機場（農改）点検整備・操作業務</t>
    <rPh sb="0" eb="2">
      <t>アツベツ</t>
    </rPh>
    <rPh sb="2" eb="5">
      <t>ハイスイキ</t>
    </rPh>
    <rPh sb="5" eb="6">
      <t>ジョウ</t>
    </rPh>
    <rPh sb="7" eb="8">
      <t>ノウ</t>
    </rPh>
    <rPh sb="8" eb="9">
      <t>カイ</t>
    </rPh>
    <rPh sb="10" eb="12">
      <t>テンケン</t>
    </rPh>
    <rPh sb="12" eb="14">
      <t>セイビ</t>
    </rPh>
    <rPh sb="15" eb="17">
      <t>ソウサ</t>
    </rPh>
    <rPh sb="17" eb="19">
      <t>ギョウム</t>
    </rPh>
    <phoneticPr fontId="7"/>
  </si>
  <si>
    <t>山本排水機場（農改）点検整備・操作業務</t>
  </si>
  <si>
    <t>山本排水機場（農改）点検整備・操作業務</t>
    <rPh sb="0" eb="2">
      <t>ヤマモト</t>
    </rPh>
    <rPh sb="2" eb="5">
      <t>ハイスイキ</t>
    </rPh>
    <rPh sb="5" eb="6">
      <t>ジョウ</t>
    </rPh>
    <rPh sb="7" eb="8">
      <t>ノウ</t>
    </rPh>
    <rPh sb="8" eb="9">
      <t>カイ</t>
    </rPh>
    <rPh sb="10" eb="12">
      <t>テンケン</t>
    </rPh>
    <rPh sb="12" eb="14">
      <t>セイビ</t>
    </rPh>
    <rPh sb="15" eb="17">
      <t>ソウサ</t>
    </rPh>
    <rPh sb="17" eb="19">
      <t>ギョウム</t>
    </rPh>
    <phoneticPr fontId="7"/>
  </si>
  <si>
    <t>米里排水機場点検整備・操作業務</t>
  </si>
  <si>
    <t>米里排水機場点検整備・操作業務</t>
    <phoneticPr fontId="7"/>
  </si>
  <si>
    <t>厚別排水機場（第１、第２）点検整備・操作業務</t>
  </si>
  <si>
    <t>厚別排水機場（第１、第２）点検整備・操作業務</t>
    <rPh sb="0" eb="2">
      <t>アツベツ</t>
    </rPh>
    <rPh sb="2" eb="5">
      <t>ハイスイキ</t>
    </rPh>
    <rPh sb="5" eb="6">
      <t>ジョウ</t>
    </rPh>
    <rPh sb="7" eb="8">
      <t>ダイ</t>
    </rPh>
    <rPh sb="10" eb="11">
      <t>ダイ</t>
    </rPh>
    <rPh sb="13" eb="15">
      <t>テンケン</t>
    </rPh>
    <rPh sb="15" eb="17">
      <t>セイビ</t>
    </rPh>
    <rPh sb="18" eb="20">
      <t>ソウサ</t>
    </rPh>
    <rPh sb="20" eb="22">
      <t>ギョウム</t>
    </rPh>
    <phoneticPr fontId="7"/>
  </si>
  <si>
    <t>山本排水機場点検整備・操作業務</t>
  </si>
  <si>
    <t>山本排水機場点検整備・操作業務</t>
    <phoneticPr fontId="7"/>
  </si>
  <si>
    <t>旧中の川排水機場点検整備・操作業務</t>
  </si>
  <si>
    <t>旧中の川排水機場点検整備・操作業務</t>
    <rPh sb="0" eb="1">
      <t>キュウ</t>
    </rPh>
    <rPh sb="1" eb="2">
      <t>ナカ</t>
    </rPh>
    <rPh sb="3" eb="4">
      <t>ガワ</t>
    </rPh>
    <rPh sb="4" eb="7">
      <t>ハイスイキ</t>
    </rPh>
    <rPh sb="7" eb="8">
      <t>ジョウ</t>
    </rPh>
    <rPh sb="8" eb="10">
      <t>テンケン</t>
    </rPh>
    <rPh sb="10" eb="12">
      <t>セイビ</t>
    </rPh>
    <rPh sb="13" eb="15">
      <t>ソウサ</t>
    </rPh>
    <rPh sb="15" eb="17">
      <t>ギョウム</t>
    </rPh>
    <phoneticPr fontId="7"/>
  </si>
  <si>
    <t>ワラビ川排水機場点検整備・操作業務</t>
  </si>
  <si>
    <t>ワラビ川排水機場点検整備・操作業務</t>
    <rPh sb="3" eb="4">
      <t>カワ</t>
    </rPh>
    <rPh sb="4" eb="7">
      <t>ハイスイキ</t>
    </rPh>
    <rPh sb="7" eb="8">
      <t>ジョウ</t>
    </rPh>
    <rPh sb="8" eb="10">
      <t>テンケン</t>
    </rPh>
    <rPh sb="10" eb="12">
      <t>セイビ</t>
    </rPh>
    <rPh sb="13" eb="15">
      <t>ソウサ</t>
    </rPh>
    <rPh sb="15" eb="17">
      <t>ギョウム</t>
    </rPh>
    <phoneticPr fontId="7"/>
  </si>
  <si>
    <t>富丘川排水機場点検整備・操作業務</t>
  </si>
  <si>
    <t>富丘川排水機場点検整備・操作業務</t>
    <rPh sb="0" eb="2">
      <t>トミオカ</t>
    </rPh>
    <rPh sb="2" eb="3">
      <t>ガワ</t>
    </rPh>
    <rPh sb="3" eb="6">
      <t>ハイスイキ</t>
    </rPh>
    <rPh sb="6" eb="7">
      <t>ジョウ</t>
    </rPh>
    <rPh sb="7" eb="9">
      <t>テンケン</t>
    </rPh>
    <rPh sb="9" eb="11">
      <t>セイビ</t>
    </rPh>
    <rPh sb="12" eb="14">
      <t>ソウサ</t>
    </rPh>
    <rPh sb="14" eb="16">
      <t>ギョウム</t>
    </rPh>
    <phoneticPr fontId="7"/>
  </si>
  <si>
    <t>旧軽川排水機場点検整備・操作業務</t>
  </si>
  <si>
    <t>旧軽川排水機場点検整備・操作業務</t>
    <rPh sb="0" eb="2">
      <t>キュウカル</t>
    </rPh>
    <rPh sb="2" eb="3">
      <t>ガワ</t>
    </rPh>
    <rPh sb="3" eb="6">
      <t>ハイスイキ</t>
    </rPh>
    <rPh sb="6" eb="7">
      <t>ジョウ</t>
    </rPh>
    <rPh sb="7" eb="9">
      <t>テンケン</t>
    </rPh>
    <rPh sb="9" eb="11">
      <t>セイビ</t>
    </rPh>
    <rPh sb="12" eb="14">
      <t>ソウサ</t>
    </rPh>
    <rPh sb="14" eb="16">
      <t>ギョウム</t>
    </rPh>
    <phoneticPr fontId="7"/>
  </si>
  <si>
    <t>西宮の沢川排水機場点検整備・操作業務</t>
  </si>
  <si>
    <t>西宮の沢川排水機場点検整備・操作業務</t>
    <rPh sb="0" eb="1">
      <t>ニシ</t>
    </rPh>
    <rPh sb="1" eb="2">
      <t>ミヤ</t>
    </rPh>
    <rPh sb="3" eb="4">
      <t>サワ</t>
    </rPh>
    <rPh sb="4" eb="5">
      <t>カワ</t>
    </rPh>
    <rPh sb="5" eb="8">
      <t>ハイスイキ</t>
    </rPh>
    <rPh sb="8" eb="9">
      <t>ジョウ</t>
    </rPh>
    <rPh sb="9" eb="11">
      <t>テンケン</t>
    </rPh>
    <rPh sb="11" eb="13">
      <t>セイビ</t>
    </rPh>
    <rPh sb="14" eb="16">
      <t>ソウサ</t>
    </rPh>
    <rPh sb="16" eb="18">
      <t>ギョウム</t>
    </rPh>
    <phoneticPr fontId="7"/>
  </si>
  <si>
    <t>新発寒桜川、新発寒向陽排水機場点検整備・操作業務</t>
  </si>
  <si>
    <t>新発寒桜川、新発寒向陽排水機場点検整備・操作業務</t>
    <rPh sb="0" eb="1">
      <t>シン</t>
    </rPh>
    <rPh sb="1" eb="3">
      <t>ハッサム</t>
    </rPh>
    <rPh sb="3" eb="5">
      <t>サクラガワ</t>
    </rPh>
    <rPh sb="6" eb="7">
      <t>シン</t>
    </rPh>
    <rPh sb="7" eb="9">
      <t>ハッサム</t>
    </rPh>
    <rPh sb="9" eb="11">
      <t>コウヨウ</t>
    </rPh>
    <rPh sb="11" eb="14">
      <t>ハイスイキ</t>
    </rPh>
    <rPh sb="14" eb="15">
      <t>ジョウ</t>
    </rPh>
    <rPh sb="15" eb="17">
      <t>テンケン</t>
    </rPh>
    <rPh sb="17" eb="19">
      <t>セイビ</t>
    </rPh>
    <rPh sb="20" eb="22">
      <t>ソウサ</t>
    </rPh>
    <rPh sb="22" eb="24">
      <t>ギョウム</t>
    </rPh>
    <phoneticPr fontId="7"/>
  </si>
  <si>
    <t>救急排水機場点検整備・操作業務</t>
  </si>
  <si>
    <t>救急排水機場点検整備・操作業務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</si>
</sst>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33"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0"/>
      <color theme="1"/>
      <name val="Arial Narrow"/>
      <family val="2"/>
    </font>
    <font>
      <b/>
      <sz val="16"/>
      <color rgb="FF0070C0"/>
      <name val="ＭＳ Ｐゴシック"/>
      <family val="3"/>
      <charset val="128"/>
    </font>
    <font>
      <b/>
      <sz val="14"/>
      <color rgb="FF0070C0"/>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sz val="6"/>
      <name val="ＭＳ Ｐゴシック"/>
      <family val="3"/>
      <charset val="128"/>
    </font>
    <font>
      <sz val="11"/>
      <color theme="1"/>
      <name val="BIZ UDPゴシック"/>
      <family val="3"/>
      <charset val="128"/>
    </font>
    <font>
      <sz val="11"/>
      <name val="ＭＳ Ｐゴシック"/>
      <family val="3"/>
      <charset val="128"/>
    </font>
    <font>
      <sz val="14"/>
      <color theme="1"/>
      <name val="UD デジタル 教科書体 NK-R"/>
      <family val="1"/>
      <charset val="128"/>
    </font>
    <font>
      <u/>
      <sz val="12"/>
      <color theme="1"/>
      <name val="ＭＳ Ｐゴシック"/>
      <family val="3"/>
      <charset val="128"/>
    </font>
    <font>
      <b/>
      <sz val="12"/>
      <name val="ＭＳ Ｐゴシック"/>
      <family val="3"/>
      <charset val="128"/>
    </font>
    <font>
      <sz val="24"/>
      <color theme="1"/>
      <name val="Century"/>
      <family val="1"/>
    </font>
    <font>
      <sz val="24"/>
      <color theme="1"/>
      <name val="ＭＳ Ｐ明朝"/>
      <family val="1"/>
      <charset val="128"/>
    </font>
    <font>
      <sz val="10"/>
      <name val="Arial Narrow"/>
      <family val="2"/>
    </font>
    <font>
      <sz val="10"/>
      <name val="ＭＳ Ｐゴシック"/>
      <family val="3"/>
      <charset val="128"/>
    </font>
    <font>
      <sz val="14"/>
      <name val="ＭＳ Ｐゴシック"/>
      <family val="3"/>
      <charset val="128"/>
    </font>
    <font>
      <sz val="9"/>
      <name val="ＭＳ Ｐゴシック"/>
      <family val="3"/>
      <charset val="128"/>
    </font>
    <font>
      <sz val="11"/>
      <color theme="1"/>
      <name val="Century"/>
      <family val="1"/>
    </font>
    <font>
      <sz val="12"/>
      <color theme="1"/>
      <name val="ＭＳ 明朝"/>
      <family val="1"/>
      <charset val="128"/>
    </font>
    <font>
      <sz val="14"/>
      <color theme="1"/>
      <name val="ＭＳ 明朝"/>
      <family val="1"/>
      <charset val="128"/>
    </font>
    <font>
      <sz val="10.5"/>
      <name val="ＭＳ Ｐゴシック"/>
      <family val="3"/>
      <charset val="128"/>
    </font>
    <font>
      <sz val="12"/>
      <name val="ＭＳ Ｐゴシック"/>
      <family val="3"/>
      <charset val="128"/>
    </font>
    <font>
      <b/>
      <sz val="12"/>
      <color theme="1"/>
      <name val="ＭＳ Ｐゴシック"/>
      <family val="3"/>
      <charset val="128"/>
    </font>
    <font>
      <b/>
      <sz val="18"/>
      <color theme="1"/>
      <name val="ＭＳ 明朝"/>
      <family val="1"/>
      <charset val="128"/>
    </font>
    <font>
      <sz val="11"/>
      <color theme="1"/>
      <name val="ＭＳ 明朝"/>
      <family val="1"/>
      <charset val="128"/>
    </font>
    <font>
      <b/>
      <sz val="14"/>
      <color theme="1"/>
      <name val="ＭＳ Ｐゴシック"/>
      <family val="3"/>
      <charset val="128"/>
    </font>
    <font>
      <sz val="9"/>
      <color theme="1"/>
      <name val="ＭＳ 明朝"/>
      <family val="1"/>
      <charset val="128"/>
    </font>
    <font>
      <sz val="10"/>
      <name val="ＭＳ Ｐ明朝"/>
      <family val="1"/>
      <charset val="128"/>
    </font>
  </fonts>
  <fills count="3">
    <fill>
      <patternFill patternType="none"/>
    </fill>
    <fill>
      <patternFill patternType="gray125"/>
    </fill>
    <fill>
      <patternFill patternType="solid">
        <fgColor theme="4" tint="0.39997558519241921"/>
        <bgColor indexed="64"/>
      </patternFill>
    </fill>
  </fills>
  <borders count="2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style="thick">
        <color rgb="FFFF0000"/>
      </left>
      <right style="thick">
        <color rgb="FFFF0000"/>
      </right>
      <top style="thick">
        <color rgb="FFFF0000"/>
      </top>
      <bottom style="thick">
        <color rgb="FFFF0000"/>
      </bottom>
      <diagonal/>
    </border>
    <border>
      <left style="thin">
        <color indexed="64"/>
      </left>
      <right style="dotted">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6">
    <xf numFmtId="0" fontId="0" fillId="0" borderId="0" xfId="0">
      <alignment vertical="center"/>
    </xf>
    <xf numFmtId="0" fontId="2" fillId="2" borderId="0" xfId="0" applyFont="1" applyFill="1">
      <alignment vertical="center"/>
    </xf>
    <xf numFmtId="0" fontId="4" fillId="2" borderId="0" xfId="0" applyFont="1" applyFill="1" applyAlignment="1">
      <alignment horizontal="center" vertical="center"/>
    </xf>
    <xf numFmtId="0" fontId="5" fillId="2" borderId="0" xfId="0" applyFont="1" applyFill="1" applyAlignment="1">
      <alignment horizontal="right" vertical="center"/>
    </xf>
    <xf numFmtId="0" fontId="6" fillId="2" borderId="0" xfId="0" applyFont="1" applyFill="1" applyAlignment="1">
      <alignment horizontal="left" vertical="center"/>
    </xf>
    <xf numFmtId="0" fontId="2" fillId="2" borderId="0" xfId="0" applyFont="1" applyFill="1" applyAlignment="1">
      <alignment horizontal="center" vertical="center"/>
    </xf>
    <xf numFmtId="0" fontId="7" fillId="2" borderId="0" xfId="0" applyFont="1" applyFill="1">
      <alignment vertical="center"/>
    </xf>
    <xf numFmtId="0" fontId="8" fillId="2" borderId="0" xfId="0" applyFont="1" applyFill="1" applyAlignment="1">
      <alignment horizontal="center" vertical="center"/>
    </xf>
    <xf numFmtId="0" fontId="0" fillId="2" borderId="0" xfId="0" applyFill="1">
      <alignment vertical="center"/>
    </xf>
    <xf numFmtId="0" fontId="2" fillId="0" borderId="0" xfId="0" applyFont="1">
      <alignment vertical="center"/>
    </xf>
    <xf numFmtId="0" fontId="4" fillId="0" borderId="0" xfId="0" applyFont="1" applyAlignment="1">
      <alignment horizontal="center" vertical="center"/>
    </xf>
    <xf numFmtId="0" fontId="9" fillId="0" borderId="0" xfId="0" applyFont="1">
      <alignment vertical="center"/>
    </xf>
    <xf numFmtId="38" fontId="2" fillId="0" borderId="0" xfId="1" applyFont="1" applyAlignment="1">
      <alignment horizontal="right" vertical="center"/>
    </xf>
    <xf numFmtId="38" fontId="2" fillId="0" borderId="0" xfId="1" applyFont="1" applyAlignment="1">
      <alignment vertical="center"/>
    </xf>
    <xf numFmtId="38" fontId="7" fillId="0" borderId="0" xfId="1" applyFont="1" applyAlignment="1">
      <alignment horizontal="right" vertical="center"/>
    </xf>
    <xf numFmtId="38" fontId="8" fillId="0" borderId="0" xfId="1" applyFont="1" applyAlignment="1">
      <alignment horizontal="center" vertical="center"/>
    </xf>
    <xf numFmtId="0" fontId="12" fillId="2" borderId="0" xfId="0" applyFont="1" applyFill="1">
      <alignment vertical="center"/>
    </xf>
    <xf numFmtId="0" fontId="13"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9" fillId="0" borderId="0" xfId="0" applyFont="1" applyAlignment="1">
      <alignment horizontal="center" vertical="center"/>
    </xf>
    <xf numFmtId="38" fontId="14" fillId="0" borderId="0" xfId="1" applyFont="1" applyAlignment="1">
      <alignment horizontal="left" vertical="center"/>
    </xf>
    <xf numFmtId="0" fontId="0" fillId="0" borderId="5" xfId="0" applyBorder="1">
      <alignment vertical="center"/>
    </xf>
    <xf numFmtId="0" fontId="0" fillId="0" borderId="6" xfId="0" applyBorder="1">
      <alignment vertical="center"/>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20"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16" fillId="0" borderId="5" xfId="0" applyFont="1" applyBorder="1" applyAlignment="1">
      <alignment vertical="center" wrapText="1"/>
    </xf>
    <xf numFmtId="0" fontId="16" fillId="0" borderId="0" xfId="0" applyFont="1" applyAlignment="1">
      <alignment vertical="center" wrapText="1"/>
    </xf>
    <xf numFmtId="0" fontId="16" fillId="0" borderId="6" xfId="0" applyFont="1" applyBorder="1" applyAlignment="1">
      <alignment vertical="center" wrapText="1"/>
    </xf>
    <xf numFmtId="0" fontId="21" fillId="0" borderId="7" xfId="0" applyFont="1" applyBorder="1" applyAlignment="1">
      <alignment horizontal="center" vertical="center"/>
    </xf>
    <xf numFmtId="0" fontId="19" fillId="0" borderId="10" xfId="0" applyFont="1" applyBorder="1" applyAlignment="1">
      <alignment horizontal="center" vertical="center"/>
    </xf>
    <xf numFmtId="0" fontId="22" fillId="0" borderId="5" xfId="0" applyFont="1" applyBorder="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22" fillId="0" borderId="6" xfId="0" applyFont="1" applyBorder="1" applyAlignment="1">
      <alignment vertical="center" wrapText="1"/>
    </xf>
    <xf numFmtId="0" fontId="21" fillId="0" borderId="7" xfId="0" applyFont="1" applyBorder="1" applyAlignment="1">
      <alignment horizontal="center" vertical="center" wrapText="1"/>
    </xf>
    <xf numFmtId="0" fontId="26" fillId="0" borderId="7" xfId="0" applyFont="1" applyBorder="1" applyAlignment="1">
      <alignment horizontal="center" vertical="center"/>
    </xf>
    <xf numFmtId="38" fontId="15" fillId="0" borderId="16" xfId="1" applyFont="1" applyBorder="1" applyAlignment="1" applyProtection="1">
      <alignment vertical="center"/>
      <protection locked="0"/>
    </xf>
    <xf numFmtId="0" fontId="8" fillId="0" borderId="9" xfId="0" applyFont="1" applyBorder="1" applyAlignment="1">
      <alignment horizontal="center" vertical="center"/>
    </xf>
    <xf numFmtId="0" fontId="18" fillId="0" borderId="9" xfId="0" applyFont="1" applyBorder="1" applyAlignment="1">
      <alignment horizontal="center" vertical="center"/>
    </xf>
    <xf numFmtId="0" fontId="25" fillId="0" borderId="17" xfId="0" applyFont="1" applyBorder="1">
      <alignment vertical="center"/>
    </xf>
    <xf numFmtId="176" fontId="15" fillId="0" borderId="15" xfId="0" applyNumberFormat="1" applyFont="1" applyBorder="1" applyAlignment="1">
      <alignment horizontal="right" vertical="center"/>
    </xf>
    <xf numFmtId="0" fontId="21" fillId="0" borderId="9" xfId="0" applyFont="1" applyBorder="1" applyAlignment="1">
      <alignment horizontal="center" vertical="center"/>
    </xf>
    <xf numFmtId="0" fontId="27" fillId="0" borderId="15" xfId="0" applyFont="1" applyBorder="1">
      <alignment vertical="center"/>
    </xf>
    <xf numFmtId="0" fontId="8" fillId="0" borderId="8" xfId="0" applyFont="1" applyBorder="1" applyAlignment="1">
      <alignment horizontal="center" vertical="center"/>
    </xf>
    <xf numFmtId="38" fontId="27" fillId="0" borderId="18" xfId="1" applyFont="1" applyBorder="1">
      <alignment vertical="center"/>
    </xf>
    <xf numFmtId="0" fontId="22" fillId="0" borderId="5" xfId="0" applyFont="1" applyBorder="1" applyAlignment="1">
      <alignment horizontal="left" vertical="center" wrapText="1"/>
    </xf>
    <xf numFmtId="0" fontId="22" fillId="0" borderId="6" xfId="0" applyFont="1" applyBorder="1" applyAlignment="1">
      <alignment horizontal="left" vertical="center" wrapText="1"/>
    </xf>
    <xf numFmtId="38" fontId="15" fillId="0" borderId="18" xfId="1" applyFont="1" applyBorder="1" applyAlignment="1">
      <alignment vertical="center"/>
    </xf>
    <xf numFmtId="38" fontId="15" fillId="0" borderId="15" xfId="1" applyFont="1" applyBorder="1" applyAlignment="1">
      <alignment vertical="center"/>
    </xf>
    <xf numFmtId="0" fontId="29" fillId="0" borderId="5" xfId="0" applyFont="1" applyBorder="1" applyAlignment="1">
      <alignment vertical="center" wrapText="1"/>
    </xf>
    <xf numFmtId="0" fontId="29" fillId="0" borderId="6" xfId="0" applyFont="1" applyBorder="1" applyAlignment="1">
      <alignment vertical="center" wrapText="1"/>
    </xf>
    <xf numFmtId="0" fontId="22" fillId="0" borderId="0" xfId="0" applyFont="1" applyAlignment="1">
      <alignment vertical="center" wrapText="1"/>
    </xf>
    <xf numFmtId="0" fontId="29" fillId="0" borderId="0" xfId="0" applyFont="1" applyAlignment="1">
      <alignment vertical="center" wrapText="1"/>
    </xf>
    <xf numFmtId="0" fontId="29" fillId="0" borderId="0" xfId="0" applyFont="1" applyAlignment="1">
      <alignment horizontal="right" vertical="center" wrapText="1" indent="1"/>
    </xf>
    <xf numFmtId="0" fontId="27" fillId="0" borderId="11" xfId="0" applyFont="1" applyBorder="1">
      <alignment vertical="center"/>
    </xf>
    <xf numFmtId="0" fontId="8" fillId="0" borderId="12" xfId="0" applyFont="1" applyBorder="1" applyAlignment="1">
      <alignment horizontal="center" vertical="center"/>
    </xf>
    <xf numFmtId="0" fontId="19" fillId="0" borderId="0" xfId="0" applyFont="1" applyAlignment="1">
      <alignment horizontal="center" vertical="center"/>
    </xf>
    <xf numFmtId="0" fontId="12" fillId="0" borderId="0" xfId="0" applyFont="1" applyAlignment="1">
      <alignment horizontal="left" vertical="center" indent="1"/>
    </xf>
    <xf numFmtId="176" fontId="15" fillId="0" borderId="0" xfId="0" applyNumberFormat="1" applyFont="1">
      <alignment vertical="center"/>
    </xf>
    <xf numFmtId="38" fontId="15" fillId="0" borderId="0" xfId="1" applyFont="1" applyBorder="1" applyAlignment="1">
      <alignment vertical="center"/>
    </xf>
    <xf numFmtId="0" fontId="21" fillId="0" borderId="0" xfId="0" applyFont="1" applyAlignment="1">
      <alignment horizontal="center" vertical="center"/>
    </xf>
    <xf numFmtId="0" fontId="27" fillId="0" borderId="0" xfId="0" applyFont="1">
      <alignment vertical="center"/>
    </xf>
    <xf numFmtId="38" fontId="27" fillId="0" borderId="0" xfId="1" applyFont="1" applyBorder="1">
      <alignment vertical="center"/>
    </xf>
    <xf numFmtId="0" fontId="22" fillId="0" borderId="0" xfId="0" applyFont="1" applyAlignment="1">
      <alignment horizontal="right" vertical="center" wrapText="1" indent="1"/>
    </xf>
    <xf numFmtId="0" fontId="19" fillId="0" borderId="0" xfId="0" applyFont="1" applyAlignment="1">
      <alignment horizontal="right" vertical="center" wrapText="1"/>
    </xf>
    <xf numFmtId="0" fontId="31" fillId="0" borderId="5" xfId="0" applyFont="1" applyBorder="1" applyAlignment="1">
      <alignment horizontal="right" wrapText="1"/>
    </xf>
    <xf numFmtId="0" fontId="12" fillId="0" borderId="0" xfId="0" applyFont="1">
      <alignment vertical="center"/>
    </xf>
    <xf numFmtId="0" fontId="32" fillId="0" borderId="0" xfId="0" applyFont="1" applyAlignment="1">
      <alignment horizontal="right" vertical="center" wrapText="1"/>
    </xf>
    <xf numFmtId="0" fontId="31" fillId="0" borderId="5" xfId="0" applyFont="1" applyBorder="1" applyAlignment="1">
      <alignment vertical="center" wrapText="1"/>
    </xf>
    <xf numFmtId="0" fontId="31" fillId="0" borderId="6" xfId="0" applyFont="1" applyBorder="1" applyAlignment="1">
      <alignment horizontal="left" vertical="center" wrapText="1"/>
    </xf>
    <xf numFmtId="0" fontId="2" fillId="0" borderId="0" xfId="0" applyFont="1" applyAlignment="1">
      <alignment horizontal="center" vertical="center"/>
    </xf>
    <xf numFmtId="0" fontId="29" fillId="0" borderId="3" xfId="0" applyFont="1" applyBorder="1" applyAlignment="1">
      <alignment vertical="center" wrapText="1"/>
    </xf>
    <xf numFmtId="0" fontId="29" fillId="0" borderId="3" xfId="0" applyFont="1" applyBorder="1" applyAlignment="1">
      <alignment horizontal="left" vertical="center" wrapText="1"/>
    </xf>
    <xf numFmtId="0" fontId="9" fillId="2" borderId="0" xfId="0" applyFont="1" applyFill="1">
      <alignment vertical="center"/>
    </xf>
    <xf numFmtId="0" fontId="29" fillId="2" borderId="0" xfId="0" applyFont="1" applyFill="1" applyAlignment="1">
      <alignment vertical="center" wrapText="1"/>
    </xf>
    <xf numFmtId="0" fontId="29" fillId="2" borderId="0" xfId="0" applyFont="1" applyFill="1" applyAlignment="1">
      <alignment horizontal="left" vertical="center" wrapText="1"/>
    </xf>
    <xf numFmtId="0" fontId="11" fillId="0" borderId="1" xfId="0" applyFont="1" applyBorder="1" applyAlignment="1">
      <alignment horizontal="right" vertical="center"/>
    </xf>
    <xf numFmtId="0" fontId="9"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wrapText="1"/>
    </xf>
    <xf numFmtId="0" fontId="19" fillId="0" borderId="10" xfId="0" applyFont="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9" xfId="0" applyFont="1" applyBorder="1" applyAlignment="1">
      <alignment horizontal="center" vertical="center"/>
    </xf>
    <xf numFmtId="0" fontId="29" fillId="0" borderId="0" xfId="0" applyFont="1" applyAlignment="1">
      <alignment horizontal="right" vertical="center" wrapText="1" indent="1"/>
    </xf>
    <xf numFmtId="0" fontId="25" fillId="0" borderId="8" xfId="0" applyFont="1" applyBorder="1" applyAlignment="1">
      <alignment horizontal="left" vertical="center" indent="1"/>
    </xf>
    <xf numFmtId="0" fontId="25" fillId="0" borderId="9" xfId="0" applyFont="1" applyBorder="1" applyAlignment="1">
      <alignment horizontal="left" vertical="center" inden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7" xfId="0" applyFont="1" applyBorder="1" applyAlignment="1">
      <alignment horizontal="center" vertical="center"/>
    </xf>
    <xf numFmtId="0" fontId="23" fillId="0" borderId="10" xfId="0" applyFont="1" applyBorder="1" applyAlignment="1">
      <alignment horizontal="distributed" vertical="center" wrapText="1" indent="1"/>
    </xf>
    <xf numFmtId="0" fontId="23" fillId="0" borderId="20" xfId="0" applyFont="1" applyBorder="1" applyAlignment="1">
      <alignment horizontal="distributed" vertical="center" wrapText="1" indent="1"/>
    </xf>
    <xf numFmtId="0" fontId="24" fillId="0" borderId="12" xfId="0" applyFont="1" applyBorder="1" applyAlignment="1">
      <alignment horizontal="right" vertical="center" wrapText="1"/>
    </xf>
    <xf numFmtId="0" fontId="24" fillId="0" borderId="21" xfId="0" applyFont="1" applyBorder="1" applyAlignment="1">
      <alignment horizontal="right" vertical="center" wrapText="1"/>
    </xf>
    <xf numFmtId="38" fontId="28" fillId="0" borderId="12" xfId="0" applyNumberFormat="1" applyFont="1" applyBorder="1" applyAlignment="1">
      <alignment horizontal="center" vertical="center" wrapText="1"/>
    </xf>
    <xf numFmtId="0" fontId="28" fillId="0" borderId="12" xfId="0" applyFont="1" applyBorder="1" applyAlignment="1">
      <alignment horizontal="center" vertical="center" wrapText="1"/>
    </xf>
    <xf numFmtId="0" fontId="28" fillId="0" borderId="21" xfId="0" applyFont="1" applyBorder="1" applyAlignment="1">
      <alignment horizontal="center" vertical="center" wrapText="1"/>
    </xf>
    <xf numFmtId="0" fontId="24" fillId="0" borderId="19" xfId="0" applyFont="1" applyBorder="1" applyAlignment="1">
      <alignment horizontal="left" vertical="center" wrapText="1"/>
    </xf>
    <xf numFmtId="0" fontId="24" fillId="0" borderId="22"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9" fillId="0" borderId="0" xfId="0" applyFont="1" applyAlignment="1">
      <alignment horizontal="left" vertical="center" wrapText="1"/>
    </xf>
    <xf numFmtId="0" fontId="29" fillId="0" borderId="0" xfId="0" applyFont="1" applyAlignment="1" applyProtection="1">
      <alignment horizontal="right" vertical="center" wrapText="1"/>
      <protection locked="0"/>
    </xf>
    <xf numFmtId="0" fontId="29" fillId="0" borderId="0" xfId="0" applyFont="1" applyAlignment="1" applyProtection="1">
      <alignment horizontal="left" vertical="center" wrapText="1"/>
      <protection locked="0"/>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15" xfId="0" applyFont="1" applyBorder="1" applyAlignment="1">
      <alignment horizontal="right" vertical="center"/>
    </xf>
    <xf numFmtId="0" fontId="12" fillId="0" borderId="8" xfId="0" applyFont="1" applyBorder="1" applyAlignment="1">
      <alignment horizontal="right" vertical="center"/>
    </xf>
    <xf numFmtId="38" fontId="30" fillId="0" borderId="23" xfId="1" applyFont="1" applyBorder="1" applyAlignment="1">
      <alignment horizontal="right" vertical="center"/>
    </xf>
    <xf numFmtId="38" fontId="30" fillId="0" borderId="24" xfId="1" applyFont="1" applyBorder="1" applyAlignment="1">
      <alignment horizontal="right" vertical="center"/>
    </xf>
    <xf numFmtId="38" fontId="30" fillId="0" borderId="25" xfId="1" applyFont="1" applyBorder="1" applyAlignment="1">
      <alignment horizontal="right" vertical="center"/>
    </xf>
    <xf numFmtId="0" fontId="19" fillId="0" borderId="0" xfId="0" applyFont="1" applyAlignment="1">
      <alignment horizontal="left" vertical="center" wrapText="1"/>
    </xf>
    <xf numFmtId="0" fontId="31" fillId="0" borderId="0" xfId="0" applyFont="1" applyAlignment="1">
      <alignment horizontal="left" wrapText="1"/>
    </xf>
    <xf numFmtId="0" fontId="31" fillId="0" borderId="6" xfId="0" applyFont="1" applyBorder="1" applyAlignment="1">
      <alignment horizontal="left" wrapText="1"/>
    </xf>
    <xf numFmtId="0" fontId="31" fillId="0" borderId="0" xfId="0" applyFont="1" applyAlignment="1">
      <alignment horizontal="left" vertical="top"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13" fillId="0" borderId="12"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2"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63CEA-C5B8-4D1C-97F9-DDC63636FCB0}">
  <sheetPr>
    <tabColor rgb="FFFFFF00"/>
  </sheetPr>
  <dimension ref="A1:W31"/>
  <sheetViews>
    <sheetView showGridLines="0" tabSelected="1" topLeftCell="A4" zoomScaleNormal="100" zoomScaleSheetLayoutView="100" workbookViewId="0">
      <selection activeCell="Q31" sqref="Q31"/>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76" customWidth="1"/>
    <col min="9" max="9" width="4.625" style="29" customWidth="1"/>
    <col min="10" max="10" width="4" style="30"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2"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82" t="s">
        <v>1</v>
      </c>
      <c r="U2" s="82"/>
      <c r="W2" s="16"/>
    </row>
    <row r="3" spans="1:23" ht="29.25" customHeight="1" x14ac:dyDescent="0.4">
      <c r="A3" s="1"/>
      <c r="C3" s="83" t="s">
        <v>2</v>
      </c>
      <c r="D3" s="83"/>
      <c r="E3" s="17" t="s">
        <v>3</v>
      </c>
      <c r="F3" s="17"/>
      <c r="G3" s="17"/>
      <c r="H3" s="17"/>
      <c r="I3" s="17"/>
      <c r="J3" s="17"/>
      <c r="K3" s="17"/>
      <c r="L3" s="17"/>
      <c r="O3" s="18"/>
      <c r="P3" s="19"/>
      <c r="Q3" s="19"/>
      <c r="R3" s="19"/>
      <c r="S3" s="19"/>
      <c r="T3" s="19"/>
      <c r="U3" s="20"/>
      <c r="W3" s="16"/>
    </row>
    <row r="4" spans="1:23" ht="6" customHeight="1" x14ac:dyDescent="0.4">
      <c r="A4" s="1"/>
      <c r="C4" s="21"/>
      <c r="D4" s="21"/>
      <c r="E4" s="22"/>
      <c r="F4" s="22"/>
      <c r="G4" s="22"/>
      <c r="H4" s="22"/>
      <c r="I4" s="22"/>
      <c r="J4" s="22"/>
      <c r="K4" s="22"/>
      <c r="O4" s="23"/>
      <c r="U4" s="24"/>
      <c r="W4" s="16"/>
    </row>
    <row r="5" spans="1:23" ht="21.75" customHeight="1" x14ac:dyDescent="0.4">
      <c r="A5" s="1"/>
      <c r="B5" s="84" t="s">
        <v>4</v>
      </c>
      <c r="C5" s="84"/>
      <c r="D5" s="84"/>
      <c r="E5" s="84"/>
      <c r="F5" s="84"/>
      <c r="G5" s="84"/>
      <c r="H5" s="84"/>
      <c r="I5" s="84"/>
      <c r="J5" s="84"/>
      <c r="K5" s="84"/>
      <c r="L5" s="84"/>
      <c r="O5" s="23"/>
      <c r="Q5" s="85" t="s">
        <v>5</v>
      </c>
      <c r="R5" s="85"/>
      <c r="S5" s="85"/>
      <c r="U5" s="24"/>
      <c r="W5" s="16"/>
    </row>
    <row r="6" spans="1:23" ht="9.75" customHeight="1" x14ac:dyDescent="0.4">
      <c r="A6" s="1"/>
      <c r="C6" s="25"/>
      <c r="D6" s="26"/>
      <c r="E6" s="27"/>
      <c r="F6" s="27"/>
      <c r="G6" s="27"/>
      <c r="H6" s="28"/>
      <c r="O6" s="31"/>
      <c r="P6" s="32"/>
      <c r="Q6" s="85"/>
      <c r="R6" s="85"/>
      <c r="S6" s="85"/>
      <c r="T6" s="32"/>
      <c r="U6" s="33"/>
      <c r="W6" s="16"/>
    </row>
    <row r="7" spans="1:23" ht="33" customHeight="1" thickBot="1" x14ac:dyDescent="0.45">
      <c r="A7" s="1"/>
      <c r="C7" s="34" t="s">
        <v>6</v>
      </c>
      <c r="D7" s="86" t="s">
        <v>7</v>
      </c>
      <c r="E7" s="87"/>
      <c r="F7" s="35" t="s">
        <v>8</v>
      </c>
      <c r="G7" s="88" t="s">
        <v>9</v>
      </c>
      <c r="H7" s="89"/>
      <c r="I7" s="90" t="s">
        <v>10</v>
      </c>
      <c r="J7" s="91"/>
      <c r="K7" s="90" t="s">
        <v>11</v>
      </c>
      <c r="L7" s="92"/>
      <c r="O7" s="36"/>
      <c r="P7" s="37"/>
      <c r="Q7" s="38"/>
      <c r="R7" s="38"/>
      <c r="S7" s="38"/>
      <c r="T7" s="38"/>
      <c r="U7" s="39"/>
      <c r="W7" s="16"/>
    </row>
    <row r="8" spans="1:23" ht="30" customHeight="1" thickTop="1" thickBot="1" x14ac:dyDescent="0.45">
      <c r="A8" s="1"/>
      <c r="C8" s="40" t="s">
        <v>12</v>
      </c>
      <c r="D8" s="94" t="s">
        <v>13</v>
      </c>
      <c r="E8" s="95"/>
      <c r="F8" s="41" t="s">
        <v>14</v>
      </c>
      <c r="G8" s="96"/>
      <c r="H8" s="97"/>
      <c r="I8" s="98" t="s">
        <v>15</v>
      </c>
      <c r="J8" s="99"/>
      <c r="K8" s="42"/>
      <c r="L8" s="43" t="s">
        <v>16</v>
      </c>
      <c r="O8" s="36"/>
      <c r="U8" s="39"/>
      <c r="W8" s="16"/>
    </row>
    <row r="9" spans="1:23" ht="30" customHeight="1" thickTop="1" thickBot="1" x14ac:dyDescent="0.45">
      <c r="A9" s="1"/>
      <c r="C9" s="100" t="s">
        <v>17</v>
      </c>
      <c r="D9" s="44">
        <v>1</v>
      </c>
      <c r="E9" s="45" t="s">
        <v>18</v>
      </c>
      <c r="F9" s="46">
        <v>1</v>
      </c>
      <c r="G9" s="42"/>
      <c r="H9" s="47" t="s">
        <v>19</v>
      </c>
      <c r="I9" s="48">
        <v>360</v>
      </c>
      <c r="J9" s="49" t="s">
        <v>20</v>
      </c>
      <c r="K9" s="50" t="str">
        <f>IF(G9="","",G9*I9)</f>
        <v/>
      </c>
      <c r="L9" s="43" t="s">
        <v>16</v>
      </c>
      <c r="O9" s="51"/>
      <c r="P9" s="102" t="s">
        <v>21</v>
      </c>
      <c r="Q9" s="104" t="s">
        <v>22</v>
      </c>
      <c r="R9" s="106" t="str">
        <f t="shared" ref="R9" si="0">$I$23</f>
        <v/>
      </c>
      <c r="S9" s="107"/>
      <c r="T9" s="109" t="s">
        <v>16</v>
      </c>
      <c r="U9" s="52"/>
      <c r="W9" s="16"/>
    </row>
    <row r="10" spans="1:23" ht="30" customHeight="1" thickTop="1" x14ac:dyDescent="0.4">
      <c r="A10" s="1"/>
      <c r="C10" s="101"/>
      <c r="D10" s="44">
        <v>2</v>
      </c>
      <c r="E10" s="45" t="s">
        <v>23</v>
      </c>
      <c r="F10" s="46">
        <v>1.5</v>
      </c>
      <c r="G10" s="53" t="str">
        <f>IF($G$9="","",INT($G$9*F10))</f>
        <v/>
      </c>
      <c r="H10" s="47" t="s">
        <v>19</v>
      </c>
      <c r="I10" s="48">
        <v>240</v>
      </c>
      <c r="J10" s="49" t="s">
        <v>20</v>
      </c>
      <c r="K10" s="50" t="str">
        <f>IF(G10="","",G10*I10)</f>
        <v/>
      </c>
      <c r="L10" s="43" t="s">
        <v>16</v>
      </c>
      <c r="O10" s="51"/>
      <c r="P10" s="103"/>
      <c r="Q10" s="105"/>
      <c r="R10" s="108"/>
      <c r="S10" s="108"/>
      <c r="T10" s="110"/>
      <c r="U10" s="52"/>
      <c r="W10" s="16"/>
    </row>
    <row r="11" spans="1:23" ht="30" customHeight="1" x14ac:dyDescent="0.4">
      <c r="A11" s="1"/>
      <c r="C11" s="101"/>
      <c r="D11" s="44">
        <v>3</v>
      </c>
      <c r="E11" s="45" t="s">
        <v>24</v>
      </c>
      <c r="F11" s="46">
        <v>1.31</v>
      </c>
      <c r="G11" s="54" t="str">
        <f t="shared" ref="G11:G22" si="1">IF($G$9="","",INT($G$9*F11))</f>
        <v/>
      </c>
      <c r="H11" s="47" t="s">
        <v>19</v>
      </c>
      <c r="I11" s="48"/>
      <c r="J11" s="49" t="s">
        <v>20</v>
      </c>
      <c r="K11" s="50" t="str">
        <f t="shared" ref="K11:K22" si="2">IF(G11="","",G11*I11)</f>
        <v/>
      </c>
      <c r="L11" s="43" t="s">
        <v>16</v>
      </c>
      <c r="O11" s="51"/>
      <c r="P11" s="102" t="s">
        <v>25</v>
      </c>
      <c r="Q11" s="111" t="s">
        <v>26</v>
      </c>
      <c r="R11" s="111"/>
      <c r="S11" s="111"/>
      <c r="T11" s="112"/>
      <c r="U11" s="52"/>
      <c r="W11" s="16"/>
    </row>
    <row r="12" spans="1:23" ht="30" customHeight="1" x14ac:dyDescent="0.4">
      <c r="A12" s="1"/>
      <c r="C12" s="101"/>
      <c r="D12" s="44">
        <v>4</v>
      </c>
      <c r="E12" s="45" t="s">
        <v>27</v>
      </c>
      <c r="F12" s="46">
        <v>1.97</v>
      </c>
      <c r="G12" s="54" t="str">
        <f t="shared" si="1"/>
        <v/>
      </c>
      <c r="H12" s="47" t="s">
        <v>19</v>
      </c>
      <c r="I12" s="48"/>
      <c r="J12" s="49" t="s">
        <v>20</v>
      </c>
      <c r="K12" s="50" t="str">
        <f t="shared" si="2"/>
        <v/>
      </c>
      <c r="L12" s="43" t="s">
        <v>16</v>
      </c>
      <c r="O12" s="36"/>
      <c r="P12" s="103"/>
      <c r="Q12" s="113"/>
      <c r="R12" s="113"/>
      <c r="S12" s="113"/>
      <c r="T12" s="114"/>
      <c r="U12" s="39"/>
      <c r="W12" s="16"/>
    </row>
    <row r="13" spans="1:23" ht="30" customHeight="1" x14ac:dyDescent="0.4">
      <c r="A13" s="1"/>
      <c r="C13" s="101"/>
      <c r="D13" s="44">
        <v>5</v>
      </c>
      <c r="E13" s="45" t="s">
        <v>28</v>
      </c>
      <c r="F13" s="46">
        <v>1.32</v>
      </c>
      <c r="G13" s="54" t="str">
        <f t="shared" si="1"/>
        <v/>
      </c>
      <c r="H13" s="47" t="s">
        <v>19</v>
      </c>
      <c r="I13" s="48">
        <v>180</v>
      </c>
      <c r="J13" s="49" t="s">
        <v>20</v>
      </c>
      <c r="K13" s="50" t="str">
        <f t="shared" si="2"/>
        <v/>
      </c>
      <c r="L13" s="43" t="s">
        <v>16</v>
      </c>
      <c r="O13" s="55"/>
      <c r="U13" s="56"/>
      <c r="W13" s="16"/>
    </row>
    <row r="14" spans="1:23" ht="30" customHeight="1" x14ac:dyDescent="0.4">
      <c r="A14" s="1"/>
      <c r="C14" s="101"/>
      <c r="D14" s="44">
        <v>6</v>
      </c>
      <c r="E14" s="45" t="s">
        <v>29</v>
      </c>
      <c r="F14" s="46">
        <v>1.98</v>
      </c>
      <c r="G14" s="54" t="str">
        <f t="shared" si="1"/>
        <v/>
      </c>
      <c r="H14" s="47" t="s">
        <v>19</v>
      </c>
      <c r="I14" s="48">
        <v>120</v>
      </c>
      <c r="J14" s="49" t="s">
        <v>20</v>
      </c>
      <c r="K14" s="50" t="str">
        <f t="shared" si="2"/>
        <v/>
      </c>
      <c r="L14" s="43" t="s">
        <v>16</v>
      </c>
      <c r="O14" s="55"/>
      <c r="P14" s="115" t="s">
        <v>30</v>
      </c>
      <c r="Q14" s="115"/>
      <c r="R14" s="115"/>
      <c r="S14" s="115"/>
      <c r="T14" s="115"/>
      <c r="U14" s="56"/>
      <c r="W14" s="16"/>
    </row>
    <row r="15" spans="1:23" ht="30" customHeight="1" x14ac:dyDescent="0.4">
      <c r="A15" s="1"/>
      <c r="C15" s="101"/>
      <c r="D15" s="44">
        <v>7</v>
      </c>
      <c r="E15" s="45" t="s">
        <v>31</v>
      </c>
      <c r="F15" s="46">
        <v>2.66</v>
      </c>
      <c r="G15" s="54" t="str">
        <f t="shared" si="1"/>
        <v/>
      </c>
      <c r="H15" s="47" t="s">
        <v>19</v>
      </c>
      <c r="I15" s="48"/>
      <c r="J15" s="49" t="s">
        <v>20</v>
      </c>
      <c r="K15" s="50" t="str">
        <f t="shared" si="2"/>
        <v/>
      </c>
      <c r="L15" s="43" t="s">
        <v>16</v>
      </c>
      <c r="O15" s="36"/>
      <c r="P15" s="115"/>
      <c r="Q15" s="115"/>
      <c r="R15" s="115"/>
      <c r="S15" s="115"/>
      <c r="T15" s="115"/>
      <c r="U15" s="39"/>
      <c r="W15" s="16"/>
    </row>
    <row r="16" spans="1:23" ht="30" customHeight="1" x14ac:dyDescent="0.4">
      <c r="A16" s="1"/>
      <c r="C16" s="101"/>
      <c r="D16" s="44">
        <v>8</v>
      </c>
      <c r="E16" s="45" t="s">
        <v>32</v>
      </c>
      <c r="F16" s="46">
        <v>3.5</v>
      </c>
      <c r="G16" s="54" t="str">
        <f t="shared" si="1"/>
        <v/>
      </c>
      <c r="H16" s="47" t="s">
        <v>19</v>
      </c>
      <c r="I16" s="48"/>
      <c r="J16" s="49" t="s">
        <v>20</v>
      </c>
      <c r="K16" s="50" t="str">
        <f t="shared" si="2"/>
        <v/>
      </c>
      <c r="L16" s="43" t="s">
        <v>16</v>
      </c>
      <c r="O16" s="55"/>
      <c r="P16" s="115"/>
      <c r="Q16" s="115"/>
      <c r="R16" s="115"/>
      <c r="S16" s="115"/>
      <c r="T16" s="115"/>
      <c r="U16" s="56"/>
      <c r="W16" s="16"/>
    </row>
    <row r="17" spans="1:23" ht="30" customHeight="1" x14ac:dyDescent="0.4">
      <c r="A17" s="1"/>
      <c r="C17" s="101"/>
      <c r="D17" s="44">
        <v>9</v>
      </c>
      <c r="E17" s="45" t="s">
        <v>33</v>
      </c>
      <c r="F17" s="46">
        <v>3.9</v>
      </c>
      <c r="G17" s="54" t="str">
        <f t="shared" si="1"/>
        <v/>
      </c>
      <c r="H17" s="47" t="s">
        <v>19</v>
      </c>
      <c r="I17" s="48"/>
      <c r="J17" s="49" t="s">
        <v>20</v>
      </c>
      <c r="K17" s="50" t="str">
        <f t="shared" si="2"/>
        <v/>
      </c>
      <c r="L17" s="43" t="s">
        <v>16</v>
      </c>
      <c r="O17" s="36"/>
      <c r="P17" s="57"/>
      <c r="Q17" s="57"/>
      <c r="R17" s="93"/>
      <c r="S17" s="93"/>
      <c r="T17" s="93"/>
      <c r="U17" s="39"/>
      <c r="W17" s="16"/>
    </row>
    <row r="18" spans="1:23" ht="30" customHeight="1" x14ac:dyDescent="0.4">
      <c r="A18" s="1"/>
      <c r="C18" s="101"/>
      <c r="D18" s="44">
        <v>10</v>
      </c>
      <c r="E18" s="45" t="s">
        <v>34</v>
      </c>
      <c r="F18" s="46">
        <v>4.75</v>
      </c>
      <c r="G18" s="54" t="str">
        <f t="shared" si="1"/>
        <v/>
      </c>
      <c r="H18" s="47" t="s">
        <v>19</v>
      </c>
      <c r="I18" s="48"/>
      <c r="J18" s="49" t="s">
        <v>20</v>
      </c>
      <c r="K18" s="50" t="str">
        <f t="shared" si="2"/>
        <v/>
      </c>
      <c r="L18" s="43" t="s">
        <v>16</v>
      </c>
      <c r="O18" s="55"/>
      <c r="P18" s="58"/>
      <c r="Q18" s="58"/>
      <c r="S18" s="116" t="s">
        <v>35</v>
      </c>
      <c r="T18" s="116"/>
      <c r="U18" s="56"/>
      <c r="W18" s="16"/>
    </row>
    <row r="19" spans="1:23" ht="30" customHeight="1" x14ac:dyDescent="0.4">
      <c r="A19" s="1"/>
      <c r="C19" s="101"/>
      <c r="D19" s="44">
        <v>11</v>
      </c>
      <c r="E19" s="45" t="s">
        <v>36</v>
      </c>
      <c r="F19" s="46">
        <v>5.72</v>
      </c>
      <c r="G19" s="54" t="str">
        <f t="shared" si="1"/>
        <v/>
      </c>
      <c r="H19" s="47" t="s">
        <v>19</v>
      </c>
      <c r="I19" s="48"/>
      <c r="J19" s="49" t="s">
        <v>20</v>
      </c>
      <c r="K19" s="50" t="str">
        <f t="shared" si="2"/>
        <v/>
      </c>
      <c r="L19" s="43" t="s">
        <v>16</v>
      </c>
      <c r="O19" s="36"/>
      <c r="P19" s="58"/>
      <c r="Q19" s="58"/>
      <c r="R19" s="58"/>
      <c r="S19" s="57"/>
      <c r="T19" s="57"/>
      <c r="U19" s="39"/>
      <c r="W19" s="16"/>
    </row>
    <row r="20" spans="1:23" ht="30" customHeight="1" x14ac:dyDescent="0.4">
      <c r="A20" s="1"/>
      <c r="C20" s="101"/>
      <c r="D20" s="44">
        <v>12</v>
      </c>
      <c r="E20" s="45" t="s">
        <v>37</v>
      </c>
      <c r="F20" s="46">
        <v>6.55</v>
      </c>
      <c r="G20" s="54" t="str">
        <f t="shared" si="1"/>
        <v/>
      </c>
      <c r="H20" s="47" t="s">
        <v>19</v>
      </c>
      <c r="I20" s="48"/>
      <c r="J20" s="49" t="s">
        <v>20</v>
      </c>
      <c r="K20" s="50" t="str">
        <f t="shared" si="2"/>
        <v/>
      </c>
      <c r="L20" s="43" t="s">
        <v>16</v>
      </c>
      <c r="O20" s="55"/>
      <c r="P20" s="115" t="s">
        <v>38</v>
      </c>
      <c r="Q20" s="115"/>
      <c r="R20" s="115"/>
      <c r="U20" s="39"/>
      <c r="W20" s="16"/>
    </row>
    <row r="21" spans="1:23" ht="30" customHeight="1" x14ac:dyDescent="0.4">
      <c r="A21" s="1"/>
      <c r="C21" s="101"/>
      <c r="D21" s="44">
        <v>13</v>
      </c>
      <c r="E21" s="45" t="s">
        <v>39</v>
      </c>
      <c r="F21" s="46">
        <v>3.65</v>
      </c>
      <c r="G21" s="54" t="str">
        <f t="shared" si="1"/>
        <v/>
      </c>
      <c r="H21" s="47" t="s">
        <v>19</v>
      </c>
      <c r="I21" s="48"/>
      <c r="J21" s="49" t="s">
        <v>20</v>
      </c>
      <c r="K21" s="50" t="str">
        <f t="shared" si="2"/>
        <v/>
      </c>
      <c r="L21" s="43" t="s">
        <v>16</v>
      </c>
      <c r="O21" s="55"/>
      <c r="P21" s="58"/>
      <c r="Q21" s="58"/>
      <c r="R21" s="59" t="s">
        <v>40</v>
      </c>
      <c r="S21" s="117"/>
      <c r="T21" s="117"/>
      <c r="U21" s="56"/>
      <c r="W21" s="16"/>
    </row>
    <row r="22" spans="1:23" ht="30" customHeight="1" thickBot="1" x14ac:dyDescent="0.45">
      <c r="A22" s="1"/>
      <c r="C22" s="101"/>
      <c r="D22" s="44">
        <v>14</v>
      </c>
      <c r="E22" s="45" t="s">
        <v>41</v>
      </c>
      <c r="F22" s="46">
        <v>4.4400000000000004</v>
      </c>
      <c r="G22" s="54" t="str">
        <f t="shared" si="1"/>
        <v/>
      </c>
      <c r="H22" s="47" t="s">
        <v>19</v>
      </c>
      <c r="I22" s="60"/>
      <c r="J22" s="61" t="s">
        <v>20</v>
      </c>
      <c r="K22" s="50" t="str">
        <f t="shared" si="2"/>
        <v/>
      </c>
      <c r="L22" s="43" t="s">
        <v>16</v>
      </c>
      <c r="O22" s="55"/>
      <c r="P22" s="58"/>
      <c r="Q22" s="58" t="s">
        <v>42</v>
      </c>
      <c r="R22" s="59" t="s">
        <v>43</v>
      </c>
      <c r="S22" s="117"/>
      <c r="T22" s="117"/>
      <c r="U22" s="56"/>
      <c r="W22" s="16"/>
    </row>
    <row r="23" spans="1:23" ht="30" customHeight="1" thickTop="1" thickBot="1" x14ac:dyDescent="0.45">
      <c r="A23" s="1"/>
      <c r="C23" s="118" t="s">
        <v>44</v>
      </c>
      <c r="D23" s="119"/>
      <c r="E23" s="119"/>
      <c r="F23" s="120" t="s">
        <v>45</v>
      </c>
      <c r="G23" s="121"/>
      <c r="H23" s="121"/>
      <c r="I23" s="122" t="str">
        <f>IF($G$9="","",SUM(K8:K22))</f>
        <v/>
      </c>
      <c r="J23" s="123"/>
      <c r="K23" s="124"/>
      <c r="L23" s="43" t="s">
        <v>16</v>
      </c>
      <c r="O23" s="36"/>
      <c r="P23" s="57"/>
      <c r="Q23" s="58"/>
      <c r="R23" s="59" t="s">
        <v>46</v>
      </c>
      <c r="S23" s="117"/>
      <c r="T23" s="117"/>
      <c r="U23" s="56" t="s">
        <v>47</v>
      </c>
      <c r="W23" s="16"/>
    </row>
    <row r="24" spans="1:23" ht="14.25" customHeight="1" thickTop="1" x14ac:dyDescent="0.4">
      <c r="A24" s="1"/>
      <c r="C24" s="25"/>
      <c r="D24" s="62"/>
      <c r="E24" s="63"/>
      <c r="F24" s="64"/>
      <c r="G24" s="65"/>
      <c r="H24" s="66"/>
      <c r="I24" s="67"/>
      <c r="K24" s="68"/>
      <c r="L24" s="30"/>
      <c r="O24" s="36"/>
      <c r="P24" s="57"/>
      <c r="Q24" s="57"/>
      <c r="R24" s="69"/>
      <c r="S24" s="57"/>
      <c r="T24" s="57"/>
      <c r="U24" s="39"/>
      <c r="W24" s="16"/>
    </row>
    <row r="25" spans="1:23" ht="33" customHeight="1" x14ac:dyDescent="0.4">
      <c r="A25" s="1"/>
      <c r="C25" s="70" t="s">
        <v>48</v>
      </c>
      <c r="D25" s="125" t="s">
        <v>49</v>
      </c>
      <c r="E25" s="125"/>
      <c r="F25" s="125"/>
      <c r="G25" s="125"/>
      <c r="H25" s="125"/>
      <c r="I25" s="125"/>
      <c r="J25" s="125"/>
      <c r="K25" s="125"/>
      <c r="L25" s="125"/>
      <c r="O25" s="55"/>
      <c r="P25" s="58"/>
      <c r="Q25" s="58"/>
      <c r="R25" s="59"/>
      <c r="S25" s="115"/>
      <c r="T25" s="115"/>
      <c r="U25" s="56"/>
      <c r="W25" s="16"/>
    </row>
    <row r="26" spans="1:23" ht="33" customHeight="1" x14ac:dyDescent="0.4">
      <c r="A26" s="1"/>
      <c r="C26" s="70" t="s">
        <v>50</v>
      </c>
      <c r="D26" s="125" t="s">
        <v>51</v>
      </c>
      <c r="E26" s="125"/>
      <c r="F26" s="125"/>
      <c r="G26" s="125"/>
      <c r="H26" s="125"/>
      <c r="I26" s="125"/>
      <c r="J26" s="125"/>
      <c r="K26" s="125"/>
      <c r="L26" s="125"/>
      <c r="O26" s="55"/>
      <c r="P26" s="58"/>
      <c r="Q26" s="58" t="s">
        <v>52</v>
      </c>
      <c r="R26" s="59" t="s">
        <v>53</v>
      </c>
      <c r="S26" s="117"/>
      <c r="T26" s="117"/>
      <c r="U26" s="56" t="s">
        <v>47</v>
      </c>
      <c r="W26" s="16"/>
    </row>
    <row r="27" spans="1:23" ht="33" customHeight="1" x14ac:dyDescent="0.4">
      <c r="A27" s="1"/>
      <c r="C27" s="70" t="s">
        <v>54</v>
      </c>
      <c r="D27" s="125" t="s">
        <v>55</v>
      </c>
      <c r="E27" s="125"/>
      <c r="F27" s="125"/>
      <c r="G27" s="125"/>
      <c r="H27" s="125"/>
      <c r="I27" s="125"/>
      <c r="J27" s="125"/>
      <c r="K27" s="125"/>
      <c r="L27" s="125"/>
      <c r="O27" s="129"/>
      <c r="P27" s="130"/>
      <c r="Q27" s="130"/>
      <c r="R27" s="130"/>
      <c r="S27" s="130"/>
      <c r="T27" s="130"/>
      <c r="U27" s="131"/>
      <c r="W27" s="16"/>
    </row>
    <row r="28" spans="1:23" s="72" customFormat="1" ht="33" customHeight="1" x14ac:dyDescent="0.15">
      <c r="A28" s="16"/>
      <c r="B28" s="9"/>
      <c r="C28" s="70" t="s">
        <v>56</v>
      </c>
      <c r="D28" s="125" t="s">
        <v>57</v>
      </c>
      <c r="E28" s="125"/>
      <c r="F28" s="125"/>
      <c r="G28" s="125"/>
      <c r="H28" s="125"/>
      <c r="I28" s="125"/>
      <c r="J28" s="125"/>
      <c r="K28" s="125"/>
      <c r="L28" s="125"/>
      <c r="M28" s="9"/>
      <c r="N28"/>
      <c r="O28" s="71" t="s">
        <v>58</v>
      </c>
      <c r="P28" s="126" t="s">
        <v>59</v>
      </c>
      <c r="Q28" s="126"/>
      <c r="R28" s="126"/>
      <c r="S28" s="126"/>
      <c r="T28" s="126"/>
      <c r="U28" s="127"/>
      <c r="V28"/>
      <c r="W28" s="16"/>
    </row>
    <row r="29" spans="1:23" s="72" customFormat="1" ht="34.5" customHeight="1" thickBot="1" x14ac:dyDescent="0.45">
      <c r="A29" s="16"/>
      <c r="B29" s="9"/>
      <c r="C29" s="73" t="s">
        <v>60</v>
      </c>
      <c r="D29" s="125" t="s">
        <v>61</v>
      </c>
      <c r="E29" s="125"/>
      <c r="F29" s="125"/>
      <c r="G29" s="125"/>
      <c r="H29" s="125"/>
      <c r="I29" s="125"/>
      <c r="J29" s="125"/>
      <c r="K29" s="125"/>
      <c r="L29" s="125"/>
      <c r="M29" s="9"/>
      <c r="N29"/>
      <c r="O29" s="74"/>
      <c r="P29" s="128" t="s">
        <v>62</v>
      </c>
      <c r="Q29" s="128"/>
      <c r="R29" s="128"/>
      <c r="S29" s="128"/>
      <c r="T29" s="128"/>
      <c r="U29" s="75"/>
      <c r="V29"/>
      <c r="W29" s="16"/>
    </row>
    <row r="30" spans="1:23" ht="7.5" customHeight="1" x14ac:dyDescent="0.4">
      <c r="A30" s="1"/>
      <c r="O30" s="77"/>
      <c r="P30" s="78"/>
      <c r="Q30" s="78"/>
      <c r="R30" s="78"/>
      <c r="S30" s="78"/>
      <c r="T30" s="78"/>
      <c r="U30" s="78"/>
      <c r="W30" s="1"/>
    </row>
    <row r="31" spans="1:23" ht="52.5" customHeight="1" x14ac:dyDescent="0.4">
      <c r="A31" s="1"/>
      <c r="B31" s="1"/>
      <c r="C31" s="2"/>
      <c r="D31" s="79"/>
      <c r="E31" s="1"/>
      <c r="F31" s="1"/>
      <c r="G31" s="1"/>
      <c r="H31" s="5"/>
      <c r="I31" s="6"/>
      <c r="J31" s="7"/>
      <c r="K31" s="1"/>
      <c r="L31" s="1"/>
      <c r="M31" s="1"/>
      <c r="N31" s="8"/>
      <c r="O31" s="80"/>
      <c r="P31" s="81"/>
      <c r="Q31" s="81"/>
      <c r="R31" s="81"/>
      <c r="S31" s="81"/>
      <c r="T31" s="81"/>
      <c r="U31" s="80"/>
      <c r="V31" s="8"/>
      <c r="W31" s="1"/>
    </row>
  </sheetData>
  <sheetProtection selectLockedCells="1"/>
  <mergeCells count="38">
    <mergeCell ref="D29:L29"/>
    <mergeCell ref="P29:T29"/>
    <mergeCell ref="D25:L25"/>
    <mergeCell ref="S25:T25"/>
    <mergeCell ref="D26:L26"/>
    <mergeCell ref="S26:T26"/>
    <mergeCell ref="D27:L27"/>
    <mergeCell ref="O27:U27"/>
    <mergeCell ref="C23:E23"/>
    <mergeCell ref="F23:H23"/>
    <mergeCell ref="I23:K23"/>
    <mergeCell ref="S23:T23"/>
    <mergeCell ref="D28:L28"/>
    <mergeCell ref="P28:U28"/>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BFAB6-C9ED-45D3-8C4D-5ABDFE6FF82D}">
  <sheetPr>
    <tabColor rgb="FFFFFF00"/>
  </sheetPr>
  <dimension ref="A1:W31"/>
  <sheetViews>
    <sheetView showGridLines="0" topLeftCell="A4" zoomScaleNormal="100" zoomScaleSheetLayoutView="100" workbookViewId="0">
      <selection activeCell="R9" sqref="R9:S10"/>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76" customWidth="1"/>
    <col min="9" max="9" width="4.625" style="29" customWidth="1"/>
    <col min="10" max="10" width="4" style="30"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2"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82" t="s">
        <v>1</v>
      </c>
      <c r="U2" s="82"/>
      <c r="W2" s="16"/>
    </row>
    <row r="3" spans="1:23" ht="29.25" customHeight="1" x14ac:dyDescent="0.4">
      <c r="A3" s="1"/>
      <c r="C3" s="83" t="s">
        <v>2</v>
      </c>
      <c r="D3" s="83"/>
      <c r="E3" s="17" t="s">
        <v>79</v>
      </c>
      <c r="F3" s="17"/>
      <c r="G3" s="17"/>
      <c r="H3" s="17"/>
      <c r="I3" s="17"/>
      <c r="J3" s="17"/>
      <c r="K3" s="17"/>
      <c r="L3" s="17"/>
      <c r="O3" s="18"/>
      <c r="P3" s="19"/>
      <c r="Q3" s="19"/>
      <c r="R3" s="19"/>
      <c r="S3" s="19"/>
      <c r="T3" s="19"/>
      <c r="U3" s="20"/>
      <c r="W3" s="16"/>
    </row>
    <row r="4" spans="1:23" ht="6" customHeight="1" x14ac:dyDescent="0.4">
      <c r="A4" s="1"/>
      <c r="C4" s="21"/>
      <c r="D4" s="21"/>
      <c r="E4" s="22"/>
      <c r="F4" s="22"/>
      <c r="G4" s="22"/>
      <c r="H4" s="22"/>
      <c r="I4" s="22"/>
      <c r="J4" s="22"/>
      <c r="K4" s="22"/>
      <c r="O4" s="23"/>
      <c r="U4" s="24"/>
      <c r="W4" s="16"/>
    </row>
    <row r="5" spans="1:23" ht="21.75" customHeight="1" x14ac:dyDescent="0.4">
      <c r="A5" s="1"/>
      <c r="B5" s="84" t="s">
        <v>4</v>
      </c>
      <c r="C5" s="84"/>
      <c r="D5" s="84"/>
      <c r="E5" s="84"/>
      <c r="F5" s="84"/>
      <c r="G5" s="84"/>
      <c r="H5" s="84"/>
      <c r="I5" s="84"/>
      <c r="J5" s="84"/>
      <c r="K5" s="84"/>
      <c r="L5" s="84"/>
      <c r="O5" s="23"/>
      <c r="Q5" s="85" t="s">
        <v>5</v>
      </c>
      <c r="R5" s="85"/>
      <c r="S5" s="85"/>
      <c r="U5" s="24"/>
      <c r="W5" s="16"/>
    </row>
    <row r="6" spans="1:23" ht="9.75" customHeight="1" x14ac:dyDescent="0.4">
      <c r="A6" s="1"/>
      <c r="C6" s="25"/>
      <c r="D6" s="26"/>
      <c r="E6" s="27"/>
      <c r="F6" s="27"/>
      <c r="G6" s="27"/>
      <c r="H6" s="28"/>
      <c r="O6" s="31"/>
      <c r="P6" s="32"/>
      <c r="Q6" s="85"/>
      <c r="R6" s="85"/>
      <c r="S6" s="85"/>
      <c r="T6" s="32"/>
      <c r="U6" s="33"/>
      <c r="W6" s="16"/>
    </row>
    <row r="7" spans="1:23" ht="33" customHeight="1" thickBot="1" x14ac:dyDescent="0.45">
      <c r="A7" s="1"/>
      <c r="C7" s="34" t="s">
        <v>6</v>
      </c>
      <c r="D7" s="86" t="s">
        <v>7</v>
      </c>
      <c r="E7" s="87"/>
      <c r="F7" s="35" t="s">
        <v>8</v>
      </c>
      <c r="G7" s="88" t="s">
        <v>9</v>
      </c>
      <c r="H7" s="89"/>
      <c r="I7" s="90" t="s">
        <v>10</v>
      </c>
      <c r="J7" s="91"/>
      <c r="K7" s="90" t="s">
        <v>11</v>
      </c>
      <c r="L7" s="92"/>
      <c r="O7" s="36"/>
      <c r="P7" s="37"/>
      <c r="Q7" s="38"/>
      <c r="R7" s="38"/>
      <c r="S7" s="38"/>
      <c r="T7" s="38"/>
      <c r="U7" s="39"/>
      <c r="W7" s="16"/>
    </row>
    <row r="8" spans="1:23" ht="30" customHeight="1" thickTop="1" thickBot="1" x14ac:dyDescent="0.45">
      <c r="A8" s="1"/>
      <c r="C8" s="40" t="s">
        <v>12</v>
      </c>
      <c r="D8" s="94" t="s">
        <v>13</v>
      </c>
      <c r="E8" s="95"/>
      <c r="F8" s="41" t="s">
        <v>14</v>
      </c>
      <c r="G8" s="96"/>
      <c r="H8" s="97"/>
      <c r="I8" s="98" t="s">
        <v>15</v>
      </c>
      <c r="J8" s="99"/>
      <c r="K8" s="42"/>
      <c r="L8" s="43" t="s">
        <v>16</v>
      </c>
      <c r="O8" s="36"/>
      <c r="U8" s="39"/>
      <c r="W8" s="16"/>
    </row>
    <row r="9" spans="1:23" ht="30" customHeight="1" thickTop="1" thickBot="1" x14ac:dyDescent="0.45">
      <c r="A9" s="1"/>
      <c r="C9" s="100" t="s">
        <v>17</v>
      </c>
      <c r="D9" s="44">
        <v>1</v>
      </c>
      <c r="E9" s="45" t="s">
        <v>18</v>
      </c>
      <c r="F9" s="46">
        <v>1</v>
      </c>
      <c r="G9" s="42"/>
      <c r="H9" s="47" t="s">
        <v>19</v>
      </c>
      <c r="I9" s="48">
        <v>10</v>
      </c>
      <c r="J9" s="49" t="s">
        <v>20</v>
      </c>
      <c r="K9" s="50" t="str">
        <f>IF(G9="","",G9*I9)</f>
        <v/>
      </c>
      <c r="L9" s="43" t="s">
        <v>16</v>
      </c>
      <c r="O9" s="51"/>
      <c r="P9" s="102" t="s">
        <v>21</v>
      </c>
      <c r="Q9" s="104" t="s">
        <v>22</v>
      </c>
      <c r="R9" s="106" t="str">
        <f t="shared" ref="R9" si="0">$I$23</f>
        <v/>
      </c>
      <c r="S9" s="107"/>
      <c r="T9" s="109" t="s">
        <v>16</v>
      </c>
      <c r="U9" s="52"/>
      <c r="W9" s="16"/>
    </row>
    <row r="10" spans="1:23" ht="30" customHeight="1" thickTop="1" x14ac:dyDescent="0.4">
      <c r="A10" s="1"/>
      <c r="C10" s="101"/>
      <c r="D10" s="44">
        <v>2</v>
      </c>
      <c r="E10" s="45" t="s">
        <v>23</v>
      </c>
      <c r="F10" s="46">
        <v>1.5</v>
      </c>
      <c r="G10" s="53" t="str">
        <f>IF($G$9="","",INT($G$9*F10))</f>
        <v/>
      </c>
      <c r="H10" s="47" t="s">
        <v>19</v>
      </c>
      <c r="I10" s="48">
        <v>10</v>
      </c>
      <c r="J10" s="49" t="s">
        <v>20</v>
      </c>
      <c r="K10" s="50" t="str">
        <f>IF(G10="","",G10*I10)</f>
        <v/>
      </c>
      <c r="L10" s="43" t="s">
        <v>16</v>
      </c>
      <c r="O10" s="51"/>
      <c r="P10" s="103"/>
      <c r="Q10" s="105"/>
      <c r="R10" s="108"/>
      <c r="S10" s="108"/>
      <c r="T10" s="110"/>
      <c r="U10" s="52"/>
      <c r="W10" s="16"/>
    </row>
    <row r="11" spans="1:23" ht="30" customHeight="1" x14ac:dyDescent="0.4">
      <c r="A11" s="1"/>
      <c r="C11" s="101"/>
      <c r="D11" s="44">
        <v>3</v>
      </c>
      <c r="E11" s="45" t="s">
        <v>24</v>
      </c>
      <c r="F11" s="46">
        <v>1.31</v>
      </c>
      <c r="G11" s="54" t="str">
        <f t="shared" ref="G11:G22" si="1">IF($G$9="","",INT($G$9*F11))</f>
        <v/>
      </c>
      <c r="H11" s="47" t="s">
        <v>19</v>
      </c>
      <c r="I11" s="48"/>
      <c r="J11" s="49" t="s">
        <v>20</v>
      </c>
      <c r="K11" s="50" t="str">
        <f t="shared" ref="K11:K22" si="2">IF(G11="","",G11*I11)</f>
        <v/>
      </c>
      <c r="L11" s="43" t="s">
        <v>16</v>
      </c>
      <c r="O11" s="51"/>
      <c r="P11" s="102" t="s">
        <v>25</v>
      </c>
      <c r="Q11" s="111" t="s">
        <v>80</v>
      </c>
      <c r="R11" s="111"/>
      <c r="S11" s="111"/>
      <c r="T11" s="112"/>
      <c r="U11" s="52"/>
      <c r="W11" s="16"/>
    </row>
    <row r="12" spans="1:23" ht="30" customHeight="1" x14ac:dyDescent="0.4">
      <c r="A12" s="1"/>
      <c r="C12" s="101"/>
      <c r="D12" s="44">
        <v>4</v>
      </c>
      <c r="E12" s="45" t="s">
        <v>27</v>
      </c>
      <c r="F12" s="46">
        <v>1.97</v>
      </c>
      <c r="G12" s="54" t="str">
        <f t="shared" si="1"/>
        <v/>
      </c>
      <c r="H12" s="47" t="s">
        <v>19</v>
      </c>
      <c r="I12" s="48"/>
      <c r="J12" s="49" t="s">
        <v>20</v>
      </c>
      <c r="K12" s="50" t="str">
        <f t="shared" si="2"/>
        <v/>
      </c>
      <c r="L12" s="43" t="s">
        <v>16</v>
      </c>
      <c r="O12" s="36"/>
      <c r="P12" s="103"/>
      <c r="Q12" s="113"/>
      <c r="R12" s="113"/>
      <c r="S12" s="113"/>
      <c r="T12" s="114"/>
      <c r="U12" s="39"/>
      <c r="W12" s="16"/>
    </row>
    <row r="13" spans="1:23" ht="30" customHeight="1" x14ac:dyDescent="0.4">
      <c r="A13" s="1"/>
      <c r="C13" s="101"/>
      <c r="D13" s="44">
        <v>5</v>
      </c>
      <c r="E13" s="45" t="s">
        <v>28</v>
      </c>
      <c r="F13" s="46">
        <v>1.32</v>
      </c>
      <c r="G13" s="54" t="str">
        <f t="shared" si="1"/>
        <v/>
      </c>
      <c r="H13" s="47" t="s">
        <v>19</v>
      </c>
      <c r="I13" s="48">
        <v>5</v>
      </c>
      <c r="J13" s="49" t="s">
        <v>20</v>
      </c>
      <c r="K13" s="50" t="str">
        <f t="shared" si="2"/>
        <v/>
      </c>
      <c r="L13" s="43" t="s">
        <v>16</v>
      </c>
      <c r="O13" s="55"/>
      <c r="U13" s="56"/>
      <c r="W13" s="16"/>
    </row>
    <row r="14" spans="1:23" ht="30" customHeight="1" x14ac:dyDescent="0.4">
      <c r="A14" s="1"/>
      <c r="C14" s="101"/>
      <c r="D14" s="44">
        <v>6</v>
      </c>
      <c r="E14" s="45" t="s">
        <v>29</v>
      </c>
      <c r="F14" s="46">
        <v>1.98</v>
      </c>
      <c r="G14" s="54" t="str">
        <f t="shared" si="1"/>
        <v/>
      </c>
      <c r="H14" s="47" t="s">
        <v>19</v>
      </c>
      <c r="I14" s="48">
        <v>5</v>
      </c>
      <c r="J14" s="49" t="s">
        <v>20</v>
      </c>
      <c r="K14" s="50" t="str">
        <f t="shared" si="2"/>
        <v/>
      </c>
      <c r="L14" s="43" t="s">
        <v>16</v>
      </c>
      <c r="O14" s="55"/>
      <c r="P14" s="115" t="s">
        <v>30</v>
      </c>
      <c r="Q14" s="115"/>
      <c r="R14" s="115"/>
      <c r="S14" s="115"/>
      <c r="T14" s="115"/>
      <c r="U14" s="56"/>
      <c r="W14" s="16"/>
    </row>
    <row r="15" spans="1:23" ht="30" customHeight="1" x14ac:dyDescent="0.4">
      <c r="A15" s="1"/>
      <c r="C15" s="101"/>
      <c r="D15" s="44">
        <v>7</v>
      </c>
      <c r="E15" s="45" t="s">
        <v>31</v>
      </c>
      <c r="F15" s="46">
        <v>2.66</v>
      </c>
      <c r="G15" s="54" t="str">
        <f t="shared" si="1"/>
        <v/>
      </c>
      <c r="H15" s="47" t="s">
        <v>19</v>
      </c>
      <c r="I15" s="48"/>
      <c r="J15" s="49" t="s">
        <v>20</v>
      </c>
      <c r="K15" s="50" t="str">
        <f t="shared" si="2"/>
        <v/>
      </c>
      <c r="L15" s="43" t="s">
        <v>16</v>
      </c>
      <c r="O15" s="36"/>
      <c r="P15" s="115"/>
      <c r="Q15" s="115"/>
      <c r="R15" s="115"/>
      <c r="S15" s="115"/>
      <c r="T15" s="115"/>
      <c r="U15" s="39"/>
      <c r="W15" s="16"/>
    </row>
    <row r="16" spans="1:23" ht="30" customHeight="1" x14ac:dyDescent="0.4">
      <c r="A16" s="1"/>
      <c r="C16" s="101"/>
      <c r="D16" s="44">
        <v>8</v>
      </c>
      <c r="E16" s="45" t="s">
        <v>32</v>
      </c>
      <c r="F16" s="46">
        <v>3.5</v>
      </c>
      <c r="G16" s="54" t="str">
        <f t="shared" si="1"/>
        <v/>
      </c>
      <c r="H16" s="47" t="s">
        <v>19</v>
      </c>
      <c r="I16" s="48"/>
      <c r="J16" s="49" t="s">
        <v>20</v>
      </c>
      <c r="K16" s="50" t="str">
        <f t="shared" si="2"/>
        <v/>
      </c>
      <c r="L16" s="43" t="s">
        <v>16</v>
      </c>
      <c r="O16" s="55"/>
      <c r="P16" s="115"/>
      <c r="Q16" s="115"/>
      <c r="R16" s="115"/>
      <c r="S16" s="115"/>
      <c r="T16" s="115"/>
      <c r="U16" s="56"/>
      <c r="W16" s="16"/>
    </row>
    <row r="17" spans="1:23" ht="30" customHeight="1" x14ac:dyDescent="0.4">
      <c r="A17" s="1"/>
      <c r="C17" s="101"/>
      <c r="D17" s="44">
        <v>9</v>
      </c>
      <c r="E17" s="45" t="s">
        <v>33</v>
      </c>
      <c r="F17" s="46">
        <v>3.9</v>
      </c>
      <c r="G17" s="54" t="str">
        <f t="shared" si="1"/>
        <v/>
      </c>
      <c r="H17" s="47" t="s">
        <v>19</v>
      </c>
      <c r="I17" s="48"/>
      <c r="J17" s="49" t="s">
        <v>20</v>
      </c>
      <c r="K17" s="50" t="str">
        <f t="shared" si="2"/>
        <v/>
      </c>
      <c r="L17" s="43" t="s">
        <v>16</v>
      </c>
      <c r="O17" s="36"/>
      <c r="P17" s="57"/>
      <c r="Q17" s="57"/>
      <c r="R17" s="93"/>
      <c r="S17" s="93"/>
      <c r="T17" s="93"/>
      <c r="U17" s="39"/>
      <c r="W17" s="16"/>
    </row>
    <row r="18" spans="1:23" ht="30" customHeight="1" x14ac:dyDescent="0.4">
      <c r="A18" s="1"/>
      <c r="C18" s="101"/>
      <c r="D18" s="44">
        <v>10</v>
      </c>
      <c r="E18" s="45" t="s">
        <v>34</v>
      </c>
      <c r="F18" s="46">
        <v>4.75</v>
      </c>
      <c r="G18" s="54" t="str">
        <f t="shared" si="1"/>
        <v/>
      </c>
      <c r="H18" s="47" t="s">
        <v>19</v>
      </c>
      <c r="I18" s="48"/>
      <c r="J18" s="49" t="s">
        <v>20</v>
      </c>
      <c r="K18" s="50" t="str">
        <f t="shared" si="2"/>
        <v/>
      </c>
      <c r="L18" s="43" t="s">
        <v>16</v>
      </c>
      <c r="O18" s="55"/>
      <c r="P18" s="58"/>
      <c r="Q18" s="58"/>
      <c r="S18" s="116" t="s">
        <v>35</v>
      </c>
      <c r="T18" s="116"/>
      <c r="U18" s="56"/>
      <c r="W18" s="16"/>
    </row>
    <row r="19" spans="1:23" ht="30" customHeight="1" x14ac:dyDescent="0.4">
      <c r="A19" s="1"/>
      <c r="C19" s="101"/>
      <c r="D19" s="44">
        <v>11</v>
      </c>
      <c r="E19" s="45" t="s">
        <v>36</v>
      </c>
      <c r="F19" s="46">
        <v>5.72</v>
      </c>
      <c r="G19" s="54" t="str">
        <f t="shared" si="1"/>
        <v/>
      </c>
      <c r="H19" s="47" t="s">
        <v>19</v>
      </c>
      <c r="I19" s="48"/>
      <c r="J19" s="49" t="s">
        <v>20</v>
      </c>
      <c r="K19" s="50" t="str">
        <f t="shared" si="2"/>
        <v/>
      </c>
      <c r="L19" s="43" t="s">
        <v>16</v>
      </c>
      <c r="O19" s="36"/>
      <c r="P19" s="58"/>
      <c r="Q19" s="58"/>
      <c r="R19" s="58"/>
      <c r="S19" s="57"/>
      <c r="T19" s="57"/>
      <c r="U19" s="39"/>
      <c r="W19" s="16"/>
    </row>
    <row r="20" spans="1:23" ht="30" customHeight="1" x14ac:dyDescent="0.4">
      <c r="A20" s="1"/>
      <c r="C20" s="101"/>
      <c r="D20" s="44">
        <v>12</v>
      </c>
      <c r="E20" s="45" t="s">
        <v>37</v>
      </c>
      <c r="F20" s="46">
        <v>6.55</v>
      </c>
      <c r="G20" s="54" t="str">
        <f t="shared" si="1"/>
        <v/>
      </c>
      <c r="H20" s="47" t="s">
        <v>19</v>
      </c>
      <c r="I20" s="48"/>
      <c r="J20" s="49" t="s">
        <v>20</v>
      </c>
      <c r="K20" s="50" t="str">
        <f t="shared" si="2"/>
        <v/>
      </c>
      <c r="L20" s="43" t="s">
        <v>16</v>
      </c>
      <c r="O20" s="55"/>
      <c r="P20" s="115" t="s">
        <v>38</v>
      </c>
      <c r="Q20" s="115"/>
      <c r="R20" s="115"/>
      <c r="U20" s="39"/>
      <c r="W20" s="16"/>
    </row>
    <row r="21" spans="1:23" ht="30" customHeight="1" x14ac:dyDescent="0.4">
      <c r="A21" s="1"/>
      <c r="C21" s="101"/>
      <c r="D21" s="44">
        <v>13</v>
      </c>
      <c r="E21" s="45" t="s">
        <v>39</v>
      </c>
      <c r="F21" s="46">
        <v>3.65</v>
      </c>
      <c r="G21" s="54" t="str">
        <f t="shared" si="1"/>
        <v/>
      </c>
      <c r="H21" s="47" t="s">
        <v>19</v>
      </c>
      <c r="I21" s="48"/>
      <c r="J21" s="49" t="s">
        <v>20</v>
      </c>
      <c r="K21" s="50" t="str">
        <f t="shared" si="2"/>
        <v/>
      </c>
      <c r="L21" s="43" t="s">
        <v>16</v>
      </c>
      <c r="O21" s="55"/>
      <c r="P21" s="58"/>
      <c r="Q21" s="58"/>
      <c r="R21" s="59" t="s">
        <v>40</v>
      </c>
      <c r="S21" s="117"/>
      <c r="T21" s="117"/>
      <c r="U21" s="56"/>
      <c r="W21" s="16"/>
    </row>
    <row r="22" spans="1:23" ht="30" customHeight="1" thickBot="1" x14ac:dyDescent="0.45">
      <c r="A22" s="1"/>
      <c r="C22" s="101"/>
      <c r="D22" s="44">
        <v>14</v>
      </c>
      <c r="E22" s="45" t="s">
        <v>41</v>
      </c>
      <c r="F22" s="46">
        <v>4.4400000000000004</v>
      </c>
      <c r="G22" s="54" t="str">
        <f t="shared" si="1"/>
        <v/>
      </c>
      <c r="H22" s="47" t="s">
        <v>19</v>
      </c>
      <c r="I22" s="60"/>
      <c r="J22" s="61" t="s">
        <v>20</v>
      </c>
      <c r="K22" s="50" t="str">
        <f t="shared" si="2"/>
        <v/>
      </c>
      <c r="L22" s="43" t="s">
        <v>16</v>
      </c>
      <c r="O22" s="55"/>
      <c r="P22" s="58"/>
      <c r="Q22" s="58" t="s">
        <v>42</v>
      </c>
      <c r="R22" s="59" t="s">
        <v>43</v>
      </c>
      <c r="S22" s="117"/>
      <c r="T22" s="117"/>
      <c r="U22" s="56"/>
      <c r="W22" s="16"/>
    </row>
    <row r="23" spans="1:23" ht="30" customHeight="1" thickTop="1" thickBot="1" x14ac:dyDescent="0.45">
      <c r="A23" s="1"/>
      <c r="C23" s="118" t="s">
        <v>44</v>
      </c>
      <c r="D23" s="119"/>
      <c r="E23" s="119"/>
      <c r="F23" s="120" t="s">
        <v>45</v>
      </c>
      <c r="G23" s="121"/>
      <c r="H23" s="121"/>
      <c r="I23" s="122" t="str">
        <f>IF($G$9="","",SUM(K8:K22))</f>
        <v/>
      </c>
      <c r="J23" s="123"/>
      <c r="K23" s="124"/>
      <c r="L23" s="43" t="s">
        <v>16</v>
      </c>
      <c r="O23" s="36"/>
      <c r="P23" s="57"/>
      <c r="Q23" s="58"/>
      <c r="R23" s="59" t="s">
        <v>46</v>
      </c>
      <c r="S23" s="117"/>
      <c r="T23" s="117"/>
      <c r="U23" s="56" t="s">
        <v>47</v>
      </c>
      <c r="W23" s="16"/>
    </row>
    <row r="24" spans="1:23" ht="14.25" customHeight="1" thickTop="1" x14ac:dyDescent="0.4">
      <c r="A24" s="1"/>
      <c r="C24" s="25"/>
      <c r="D24" s="62"/>
      <c r="E24" s="63"/>
      <c r="F24" s="64"/>
      <c r="G24" s="65"/>
      <c r="H24" s="66"/>
      <c r="I24" s="67"/>
      <c r="K24" s="68"/>
      <c r="L24" s="30"/>
      <c r="O24" s="36"/>
      <c r="P24" s="57"/>
      <c r="Q24" s="57"/>
      <c r="R24" s="69"/>
      <c r="S24" s="57"/>
      <c r="T24" s="57"/>
      <c r="U24" s="39"/>
      <c r="W24" s="16"/>
    </row>
    <row r="25" spans="1:23" ht="33" customHeight="1" x14ac:dyDescent="0.4">
      <c r="A25" s="1"/>
      <c r="C25" s="70" t="s">
        <v>48</v>
      </c>
      <c r="D25" s="125" t="s">
        <v>49</v>
      </c>
      <c r="E25" s="125"/>
      <c r="F25" s="125"/>
      <c r="G25" s="125"/>
      <c r="H25" s="125"/>
      <c r="I25" s="125"/>
      <c r="J25" s="125"/>
      <c r="K25" s="125"/>
      <c r="L25" s="125"/>
      <c r="O25" s="55"/>
      <c r="P25" s="58"/>
      <c r="Q25" s="58"/>
      <c r="R25" s="59"/>
      <c r="S25" s="115"/>
      <c r="T25" s="115"/>
      <c r="U25" s="56"/>
      <c r="W25" s="16"/>
    </row>
    <row r="26" spans="1:23" ht="33" customHeight="1" x14ac:dyDescent="0.4">
      <c r="A26" s="1"/>
      <c r="C26" s="70" t="s">
        <v>50</v>
      </c>
      <c r="D26" s="125" t="s">
        <v>51</v>
      </c>
      <c r="E26" s="125"/>
      <c r="F26" s="125"/>
      <c r="G26" s="125"/>
      <c r="H26" s="125"/>
      <c r="I26" s="125"/>
      <c r="J26" s="125"/>
      <c r="K26" s="125"/>
      <c r="L26" s="125"/>
      <c r="O26" s="55"/>
      <c r="P26" s="58"/>
      <c r="Q26" s="58" t="s">
        <v>52</v>
      </c>
      <c r="R26" s="59" t="s">
        <v>53</v>
      </c>
      <c r="S26" s="117"/>
      <c r="T26" s="117"/>
      <c r="U26" s="56" t="s">
        <v>47</v>
      </c>
      <c r="W26" s="16"/>
    </row>
    <row r="27" spans="1:23" ht="33" customHeight="1" x14ac:dyDescent="0.4">
      <c r="A27" s="1"/>
      <c r="C27" s="70" t="s">
        <v>54</v>
      </c>
      <c r="D27" s="125" t="s">
        <v>55</v>
      </c>
      <c r="E27" s="125"/>
      <c r="F27" s="125"/>
      <c r="G27" s="125"/>
      <c r="H27" s="125"/>
      <c r="I27" s="125"/>
      <c r="J27" s="125"/>
      <c r="K27" s="125"/>
      <c r="L27" s="125"/>
      <c r="O27" s="129"/>
      <c r="P27" s="130"/>
      <c r="Q27" s="130"/>
      <c r="R27" s="130"/>
      <c r="S27" s="130"/>
      <c r="T27" s="130"/>
      <c r="U27" s="131"/>
      <c r="W27" s="16"/>
    </row>
    <row r="28" spans="1:23" s="72" customFormat="1" ht="33" customHeight="1" x14ac:dyDescent="0.15">
      <c r="A28" s="16"/>
      <c r="B28" s="9"/>
      <c r="C28" s="70" t="s">
        <v>56</v>
      </c>
      <c r="D28" s="125" t="s">
        <v>57</v>
      </c>
      <c r="E28" s="125"/>
      <c r="F28" s="125"/>
      <c r="G28" s="125"/>
      <c r="H28" s="125"/>
      <c r="I28" s="125"/>
      <c r="J28" s="125"/>
      <c r="K28" s="125"/>
      <c r="L28" s="125"/>
      <c r="M28" s="9"/>
      <c r="N28"/>
      <c r="O28" s="71" t="s">
        <v>58</v>
      </c>
      <c r="P28" s="126" t="s">
        <v>59</v>
      </c>
      <c r="Q28" s="126"/>
      <c r="R28" s="126"/>
      <c r="S28" s="126"/>
      <c r="T28" s="126"/>
      <c r="U28" s="127"/>
      <c r="V28"/>
      <c r="W28" s="16"/>
    </row>
    <row r="29" spans="1:23" s="72" customFormat="1" ht="34.5" customHeight="1" thickBot="1" x14ac:dyDescent="0.45">
      <c r="A29" s="16"/>
      <c r="B29" s="9"/>
      <c r="C29" s="73" t="s">
        <v>60</v>
      </c>
      <c r="D29" s="125" t="s">
        <v>61</v>
      </c>
      <c r="E29" s="125"/>
      <c r="F29" s="125"/>
      <c r="G29" s="125"/>
      <c r="H29" s="125"/>
      <c r="I29" s="125"/>
      <c r="J29" s="125"/>
      <c r="K29" s="125"/>
      <c r="L29" s="125"/>
      <c r="M29" s="9"/>
      <c r="N29"/>
      <c r="O29" s="74"/>
      <c r="P29" s="128" t="s">
        <v>62</v>
      </c>
      <c r="Q29" s="128"/>
      <c r="R29" s="128"/>
      <c r="S29" s="128"/>
      <c r="T29" s="128"/>
      <c r="U29" s="75"/>
      <c r="V29"/>
      <c r="W29" s="16"/>
    </row>
    <row r="30" spans="1:23" ht="7.5" customHeight="1" x14ac:dyDescent="0.4">
      <c r="A30" s="1"/>
      <c r="O30" s="77"/>
      <c r="P30" s="78"/>
      <c r="Q30" s="78"/>
      <c r="R30" s="78"/>
      <c r="S30" s="78"/>
      <c r="T30" s="78"/>
      <c r="U30" s="78"/>
      <c r="W30" s="1"/>
    </row>
    <row r="31" spans="1:23" ht="52.5" customHeight="1" x14ac:dyDescent="0.4">
      <c r="A31" s="1"/>
      <c r="B31" s="1"/>
      <c r="C31" s="2"/>
      <c r="D31" s="79"/>
      <c r="E31" s="1"/>
      <c r="F31" s="1"/>
      <c r="G31" s="1"/>
      <c r="H31" s="5"/>
      <c r="I31" s="6"/>
      <c r="J31" s="7"/>
      <c r="K31" s="1"/>
      <c r="L31" s="1"/>
      <c r="M31" s="1"/>
      <c r="N31" s="8"/>
      <c r="O31" s="80"/>
      <c r="P31" s="81"/>
      <c r="Q31" s="81"/>
      <c r="R31" s="81"/>
      <c r="S31" s="81"/>
      <c r="T31" s="81"/>
      <c r="U31" s="80"/>
      <c r="V31" s="8"/>
      <c r="W31" s="1"/>
    </row>
  </sheetData>
  <sheetProtection selectLockedCells="1"/>
  <mergeCells count="38">
    <mergeCell ref="D29:L29"/>
    <mergeCell ref="P29:T29"/>
    <mergeCell ref="D25:L25"/>
    <mergeCell ref="S25:T25"/>
    <mergeCell ref="D26:L26"/>
    <mergeCell ref="S26:T26"/>
    <mergeCell ref="D27:L27"/>
    <mergeCell ref="O27:U27"/>
    <mergeCell ref="C23:E23"/>
    <mergeCell ref="F23:H23"/>
    <mergeCell ref="I23:K23"/>
    <mergeCell ref="S23:T23"/>
    <mergeCell ref="D28:L28"/>
    <mergeCell ref="P28:U28"/>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AD67B-7338-49A5-A7C2-5DCCBFC30084}">
  <sheetPr>
    <tabColor rgb="FFFFFF00"/>
  </sheetPr>
  <dimension ref="A1:W31"/>
  <sheetViews>
    <sheetView showGridLines="0" topLeftCell="A4" zoomScaleNormal="100" zoomScaleSheetLayoutView="100" workbookViewId="0">
      <selection activeCell="R9" sqref="R9:S10"/>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76" customWidth="1"/>
    <col min="9" max="9" width="4.625" style="29" customWidth="1"/>
    <col min="10" max="10" width="4" style="30"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2"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82" t="s">
        <v>1</v>
      </c>
      <c r="U2" s="82"/>
      <c r="W2" s="16"/>
    </row>
    <row r="3" spans="1:23" ht="29.25" customHeight="1" x14ac:dyDescent="0.4">
      <c r="A3" s="1"/>
      <c r="C3" s="83" t="s">
        <v>2</v>
      </c>
      <c r="D3" s="83"/>
      <c r="E3" s="17" t="s">
        <v>81</v>
      </c>
      <c r="F3" s="17"/>
      <c r="G3" s="17"/>
      <c r="H3" s="17"/>
      <c r="I3" s="17"/>
      <c r="J3" s="17"/>
      <c r="K3" s="17"/>
      <c r="L3" s="17"/>
      <c r="O3" s="18"/>
      <c r="P3" s="19"/>
      <c r="Q3" s="19"/>
      <c r="R3" s="19"/>
      <c r="S3" s="19"/>
      <c r="T3" s="19"/>
      <c r="U3" s="20"/>
      <c r="W3" s="16"/>
    </row>
    <row r="4" spans="1:23" ht="6" customHeight="1" x14ac:dyDescent="0.4">
      <c r="A4" s="1"/>
      <c r="C4" s="21"/>
      <c r="D4" s="21"/>
      <c r="E4" s="22"/>
      <c r="F4" s="22"/>
      <c r="G4" s="22"/>
      <c r="H4" s="22"/>
      <c r="I4" s="22"/>
      <c r="J4" s="22"/>
      <c r="K4" s="22"/>
      <c r="O4" s="23"/>
      <c r="U4" s="24"/>
      <c r="W4" s="16"/>
    </row>
    <row r="5" spans="1:23" ht="21.75" customHeight="1" x14ac:dyDescent="0.4">
      <c r="A5" s="1"/>
      <c r="B5" s="84" t="s">
        <v>4</v>
      </c>
      <c r="C5" s="84"/>
      <c r="D5" s="84"/>
      <c r="E5" s="84"/>
      <c r="F5" s="84"/>
      <c r="G5" s="84"/>
      <c r="H5" s="84"/>
      <c r="I5" s="84"/>
      <c r="J5" s="84"/>
      <c r="K5" s="84"/>
      <c r="L5" s="84"/>
      <c r="O5" s="23"/>
      <c r="Q5" s="85" t="s">
        <v>5</v>
      </c>
      <c r="R5" s="85"/>
      <c r="S5" s="85"/>
      <c r="U5" s="24"/>
      <c r="W5" s="16"/>
    </row>
    <row r="6" spans="1:23" ht="9.75" customHeight="1" x14ac:dyDescent="0.4">
      <c r="A6" s="1"/>
      <c r="C6" s="25"/>
      <c r="D6" s="26"/>
      <c r="E6" s="27"/>
      <c r="F6" s="27"/>
      <c r="G6" s="27"/>
      <c r="H6" s="28"/>
      <c r="O6" s="31"/>
      <c r="P6" s="32"/>
      <c r="Q6" s="85"/>
      <c r="R6" s="85"/>
      <c r="S6" s="85"/>
      <c r="T6" s="32"/>
      <c r="U6" s="33"/>
      <c r="W6" s="16"/>
    </row>
    <row r="7" spans="1:23" ht="33" customHeight="1" thickBot="1" x14ac:dyDescent="0.45">
      <c r="A7" s="1"/>
      <c r="C7" s="34" t="s">
        <v>6</v>
      </c>
      <c r="D7" s="86" t="s">
        <v>7</v>
      </c>
      <c r="E7" s="87"/>
      <c r="F7" s="35" t="s">
        <v>8</v>
      </c>
      <c r="G7" s="88" t="s">
        <v>9</v>
      </c>
      <c r="H7" s="89"/>
      <c r="I7" s="90" t="s">
        <v>10</v>
      </c>
      <c r="J7" s="91"/>
      <c r="K7" s="90" t="s">
        <v>11</v>
      </c>
      <c r="L7" s="92"/>
      <c r="O7" s="36"/>
      <c r="P7" s="37"/>
      <c r="Q7" s="38"/>
      <c r="R7" s="38"/>
      <c r="S7" s="38"/>
      <c r="T7" s="38"/>
      <c r="U7" s="39"/>
      <c r="W7" s="16"/>
    </row>
    <row r="8" spans="1:23" ht="30" customHeight="1" thickTop="1" thickBot="1" x14ac:dyDescent="0.45">
      <c r="A8" s="1"/>
      <c r="C8" s="40" t="s">
        <v>12</v>
      </c>
      <c r="D8" s="94" t="s">
        <v>13</v>
      </c>
      <c r="E8" s="95"/>
      <c r="F8" s="41" t="s">
        <v>14</v>
      </c>
      <c r="G8" s="96"/>
      <c r="H8" s="97"/>
      <c r="I8" s="98" t="s">
        <v>15</v>
      </c>
      <c r="J8" s="99"/>
      <c r="K8" s="42"/>
      <c r="L8" s="43" t="s">
        <v>16</v>
      </c>
      <c r="O8" s="36"/>
      <c r="U8" s="39"/>
      <c r="W8" s="16"/>
    </row>
    <row r="9" spans="1:23" ht="30" customHeight="1" thickTop="1" thickBot="1" x14ac:dyDescent="0.45">
      <c r="A9" s="1"/>
      <c r="C9" s="100" t="s">
        <v>17</v>
      </c>
      <c r="D9" s="44">
        <v>1</v>
      </c>
      <c r="E9" s="45" t="s">
        <v>18</v>
      </c>
      <c r="F9" s="46">
        <v>1</v>
      </c>
      <c r="G9" s="42"/>
      <c r="H9" s="47" t="s">
        <v>19</v>
      </c>
      <c r="I9" s="48">
        <v>60</v>
      </c>
      <c r="J9" s="49" t="s">
        <v>20</v>
      </c>
      <c r="K9" s="50" t="str">
        <f>IF(G9="","",G9*I9)</f>
        <v/>
      </c>
      <c r="L9" s="43" t="s">
        <v>16</v>
      </c>
      <c r="O9" s="51"/>
      <c r="P9" s="102" t="s">
        <v>21</v>
      </c>
      <c r="Q9" s="104" t="s">
        <v>22</v>
      </c>
      <c r="R9" s="106" t="str">
        <f t="shared" ref="R9" si="0">$I$23</f>
        <v/>
      </c>
      <c r="S9" s="107"/>
      <c r="T9" s="109" t="s">
        <v>16</v>
      </c>
      <c r="U9" s="52"/>
      <c r="W9" s="16"/>
    </row>
    <row r="10" spans="1:23" ht="30" customHeight="1" thickTop="1" x14ac:dyDescent="0.4">
      <c r="A10" s="1"/>
      <c r="C10" s="101"/>
      <c r="D10" s="44">
        <v>2</v>
      </c>
      <c r="E10" s="45" t="s">
        <v>23</v>
      </c>
      <c r="F10" s="46">
        <v>1.5</v>
      </c>
      <c r="G10" s="53" t="str">
        <f>IF($G$9="","",INT($G$9*F10))</f>
        <v/>
      </c>
      <c r="H10" s="47" t="s">
        <v>19</v>
      </c>
      <c r="I10" s="48">
        <v>40</v>
      </c>
      <c r="J10" s="49" t="s">
        <v>20</v>
      </c>
      <c r="K10" s="50" t="str">
        <f>IF(G10="","",G10*I10)</f>
        <v/>
      </c>
      <c r="L10" s="43" t="s">
        <v>16</v>
      </c>
      <c r="O10" s="51"/>
      <c r="P10" s="103"/>
      <c r="Q10" s="105"/>
      <c r="R10" s="108"/>
      <c r="S10" s="108"/>
      <c r="T10" s="110"/>
      <c r="U10" s="52"/>
      <c r="W10" s="16"/>
    </row>
    <row r="11" spans="1:23" ht="30" customHeight="1" x14ac:dyDescent="0.4">
      <c r="A11" s="1"/>
      <c r="C11" s="101"/>
      <c r="D11" s="44">
        <v>3</v>
      </c>
      <c r="E11" s="45" t="s">
        <v>24</v>
      </c>
      <c r="F11" s="46">
        <v>1.31</v>
      </c>
      <c r="G11" s="54" t="str">
        <f t="shared" ref="G11:G22" si="1">IF($G$9="","",INT($G$9*F11))</f>
        <v/>
      </c>
      <c r="H11" s="47" t="s">
        <v>19</v>
      </c>
      <c r="I11" s="48"/>
      <c r="J11" s="49" t="s">
        <v>20</v>
      </c>
      <c r="K11" s="50" t="str">
        <f t="shared" ref="K11:K22" si="2">IF(G11="","",G11*I11)</f>
        <v/>
      </c>
      <c r="L11" s="43" t="s">
        <v>16</v>
      </c>
      <c r="O11" s="51"/>
      <c r="P11" s="102" t="s">
        <v>25</v>
      </c>
      <c r="Q11" s="111" t="s">
        <v>82</v>
      </c>
      <c r="R11" s="111"/>
      <c r="S11" s="111"/>
      <c r="T11" s="112"/>
      <c r="U11" s="52"/>
      <c r="W11" s="16"/>
    </row>
    <row r="12" spans="1:23" ht="30" customHeight="1" x14ac:dyDescent="0.4">
      <c r="A12" s="1"/>
      <c r="C12" s="101"/>
      <c r="D12" s="44">
        <v>4</v>
      </c>
      <c r="E12" s="45" t="s">
        <v>27</v>
      </c>
      <c r="F12" s="46">
        <v>1.97</v>
      </c>
      <c r="G12" s="54" t="str">
        <f t="shared" si="1"/>
        <v/>
      </c>
      <c r="H12" s="47" t="s">
        <v>19</v>
      </c>
      <c r="I12" s="48"/>
      <c r="J12" s="49" t="s">
        <v>20</v>
      </c>
      <c r="K12" s="50" t="str">
        <f t="shared" si="2"/>
        <v/>
      </c>
      <c r="L12" s="43" t="s">
        <v>16</v>
      </c>
      <c r="O12" s="36"/>
      <c r="P12" s="103"/>
      <c r="Q12" s="113"/>
      <c r="R12" s="113"/>
      <c r="S12" s="113"/>
      <c r="T12" s="114"/>
      <c r="U12" s="39"/>
      <c r="W12" s="16"/>
    </row>
    <row r="13" spans="1:23" ht="30" customHeight="1" x14ac:dyDescent="0.4">
      <c r="A13" s="1"/>
      <c r="C13" s="101"/>
      <c r="D13" s="44">
        <v>5</v>
      </c>
      <c r="E13" s="45" t="s">
        <v>28</v>
      </c>
      <c r="F13" s="46">
        <v>1.32</v>
      </c>
      <c r="G13" s="54" t="str">
        <f t="shared" si="1"/>
        <v/>
      </c>
      <c r="H13" s="47" t="s">
        <v>19</v>
      </c>
      <c r="I13" s="48">
        <v>30</v>
      </c>
      <c r="J13" s="49" t="s">
        <v>20</v>
      </c>
      <c r="K13" s="50" t="str">
        <f t="shared" si="2"/>
        <v/>
      </c>
      <c r="L13" s="43" t="s">
        <v>16</v>
      </c>
      <c r="O13" s="55"/>
      <c r="U13" s="56"/>
      <c r="W13" s="16"/>
    </row>
    <row r="14" spans="1:23" ht="30" customHeight="1" x14ac:dyDescent="0.4">
      <c r="A14" s="1"/>
      <c r="C14" s="101"/>
      <c r="D14" s="44">
        <v>6</v>
      </c>
      <c r="E14" s="45" t="s">
        <v>29</v>
      </c>
      <c r="F14" s="46">
        <v>1.98</v>
      </c>
      <c r="G14" s="54" t="str">
        <f t="shared" si="1"/>
        <v/>
      </c>
      <c r="H14" s="47" t="s">
        <v>19</v>
      </c>
      <c r="I14" s="48">
        <v>20</v>
      </c>
      <c r="J14" s="49" t="s">
        <v>20</v>
      </c>
      <c r="K14" s="50" t="str">
        <f t="shared" si="2"/>
        <v/>
      </c>
      <c r="L14" s="43" t="s">
        <v>16</v>
      </c>
      <c r="O14" s="55"/>
      <c r="P14" s="115" t="s">
        <v>30</v>
      </c>
      <c r="Q14" s="115"/>
      <c r="R14" s="115"/>
      <c r="S14" s="115"/>
      <c r="T14" s="115"/>
      <c r="U14" s="56"/>
      <c r="W14" s="16"/>
    </row>
    <row r="15" spans="1:23" ht="30" customHeight="1" x14ac:dyDescent="0.4">
      <c r="A15" s="1"/>
      <c r="C15" s="101"/>
      <c r="D15" s="44">
        <v>7</v>
      </c>
      <c r="E15" s="45" t="s">
        <v>31</v>
      </c>
      <c r="F15" s="46">
        <v>2.66</v>
      </c>
      <c r="G15" s="54" t="str">
        <f t="shared" si="1"/>
        <v/>
      </c>
      <c r="H15" s="47" t="s">
        <v>19</v>
      </c>
      <c r="I15" s="48"/>
      <c r="J15" s="49" t="s">
        <v>20</v>
      </c>
      <c r="K15" s="50" t="str">
        <f t="shared" si="2"/>
        <v/>
      </c>
      <c r="L15" s="43" t="s">
        <v>16</v>
      </c>
      <c r="O15" s="36"/>
      <c r="P15" s="115"/>
      <c r="Q15" s="115"/>
      <c r="R15" s="115"/>
      <c r="S15" s="115"/>
      <c r="T15" s="115"/>
      <c r="U15" s="39"/>
      <c r="W15" s="16"/>
    </row>
    <row r="16" spans="1:23" ht="30" customHeight="1" x14ac:dyDescent="0.4">
      <c r="A16" s="1"/>
      <c r="C16" s="101"/>
      <c r="D16" s="44">
        <v>8</v>
      </c>
      <c r="E16" s="45" t="s">
        <v>32</v>
      </c>
      <c r="F16" s="46">
        <v>3.5</v>
      </c>
      <c r="G16" s="54" t="str">
        <f t="shared" si="1"/>
        <v/>
      </c>
      <c r="H16" s="47" t="s">
        <v>19</v>
      </c>
      <c r="I16" s="48"/>
      <c r="J16" s="49" t="s">
        <v>20</v>
      </c>
      <c r="K16" s="50" t="str">
        <f t="shared" si="2"/>
        <v/>
      </c>
      <c r="L16" s="43" t="s">
        <v>16</v>
      </c>
      <c r="O16" s="55"/>
      <c r="P16" s="115"/>
      <c r="Q16" s="115"/>
      <c r="R16" s="115"/>
      <c r="S16" s="115"/>
      <c r="T16" s="115"/>
      <c r="U16" s="56"/>
      <c r="W16" s="16"/>
    </row>
    <row r="17" spans="1:23" ht="30" customHeight="1" x14ac:dyDescent="0.4">
      <c r="A17" s="1"/>
      <c r="C17" s="101"/>
      <c r="D17" s="44">
        <v>9</v>
      </c>
      <c r="E17" s="45" t="s">
        <v>33</v>
      </c>
      <c r="F17" s="46">
        <v>3.9</v>
      </c>
      <c r="G17" s="54" t="str">
        <f t="shared" si="1"/>
        <v/>
      </c>
      <c r="H17" s="47" t="s">
        <v>19</v>
      </c>
      <c r="I17" s="48"/>
      <c r="J17" s="49" t="s">
        <v>20</v>
      </c>
      <c r="K17" s="50" t="str">
        <f t="shared" si="2"/>
        <v/>
      </c>
      <c r="L17" s="43" t="s">
        <v>16</v>
      </c>
      <c r="O17" s="36"/>
      <c r="P17" s="57"/>
      <c r="Q17" s="57"/>
      <c r="R17" s="93"/>
      <c r="S17" s="93"/>
      <c r="T17" s="93"/>
      <c r="U17" s="39"/>
      <c r="W17" s="16"/>
    </row>
    <row r="18" spans="1:23" ht="30" customHeight="1" x14ac:dyDescent="0.4">
      <c r="A18" s="1"/>
      <c r="C18" s="101"/>
      <c r="D18" s="44">
        <v>10</v>
      </c>
      <c r="E18" s="45" t="s">
        <v>34</v>
      </c>
      <c r="F18" s="46">
        <v>4.75</v>
      </c>
      <c r="G18" s="54" t="str">
        <f t="shared" si="1"/>
        <v/>
      </c>
      <c r="H18" s="47" t="s">
        <v>19</v>
      </c>
      <c r="I18" s="48"/>
      <c r="J18" s="49" t="s">
        <v>20</v>
      </c>
      <c r="K18" s="50" t="str">
        <f t="shared" si="2"/>
        <v/>
      </c>
      <c r="L18" s="43" t="s">
        <v>16</v>
      </c>
      <c r="O18" s="55"/>
      <c r="P18" s="58"/>
      <c r="Q18" s="58"/>
      <c r="S18" s="116" t="s">
        <v>35</v>
      </c>
      <c r="T18" s="116"/>
      <c r="U18" s="56"/>
      <c r="W18" s="16"/>
    </row>
    <row r="19" spans="1:23" ht="30" customHeight="1" x14ac:dyDescent="0.4">
      <c r="A19" s="1"/>
      <c r="C19" s="101"/>
      <c r="D19" s="44">
        <v>11</v>
      </c>
      <c r="E19" s="45" t="s">
        <v>36</v>
      </c>
      <c r="F19" s="46">
        <v>5.72</v>
      </c>
      <c r="G19" s="54" t="str">
        <f t="shared" si="1"/>
        <v/>
      </c>
      <c r="H19" s="47" t="s">
        <v>19</v>
      </c>
      <c r="I19" s="48"/>
      <c r="J19" s="49" t="s">
        <v>20</v>
      </c>
      <c r="K19" s="50" t="str">
        <f t="shared" si="2"/>
        <v/>
      </c>
      <c r="L19" s="43" t="s">
        <v>16</v>
      </c>
      <c r="O19" s="36"/>
      <c r="P19" s="58"/>
      <c r="Q19" s="58"/>
      <c r="R19" s="58"/>
      <c r="S19" s="57"/>
      <c r="T19" s="57"/>
      <c r="U19" s="39"/>
      <c r="W19" s="16"/>
    </row>
    <row r="20" spans="1:23" ht="30" customHeight="1" x14ac:dyDescent="0.4">
      <c r="A20" s="1"/>
      <c r="C20" s="101"/>
      <c r="D20" s="44">
        <v>12</v>
      </c>
      <c r="E20" s="45" t="s">
        <v>37</v>
      </c>
      <c r="F20" s="46">
        <v>6.55</v>
      </c>
      <c r="G20" s="54" t="str">
        <f t="shared" si="1"/>
        <v/>
      </c>
      <c r="H20" s="47" t="s">
        <v>19</v>
      </c>
      <c r="I20" s="48"/>
      <c r="J20" s="49" t="s">
        <v>20</v>
      </c>
      <c r="K20" s="50" t="str">
        <f t="shared" si="2"/>
        <v/>
      </c>
      <c r="L20" s="43" t="s">
        <v>16</v>
      </c>
      <c r="O20" s="55"/>
      <c r="P20" s="115" t="s">
        <v>38</v>
      </c>
      <c r="Q20" s="115"/>
      <c r="R20" s="115"/>
      <c r="U20" s="39"/>
      <c r="W20" s="16"/>
    </row>
    <row r="21" spans="1:23" ht="30" customHeight="1" x14ac:dyDescent="0.4">
      <c r="A21" s="1"/>
      <c r="C21" s="101"/>
      <c r="D21" s="44">
        <v>13</v>
      </c>
      <c r="E21" s="45" t="s">
        <v>39</v>
      </c>
      <c r="F21" s="46">
        <v>3.65</v>
      </c>
      <c r="G21" s="54" t="str">
        <f t="shared" si="1"/>
        <v/>
      </c>
      <c r="H21" s="47" t="s">
        <v>19</v>
      </c>
      <c r="I21" s="48"/>
      <c r="J21" s="49" t="s">
        <v>20</v>
      </c>
      <c r="K21" s="50" t="str">
        <f t="shared" si="2"/>
        <v/>
      </c>
      <c r="L21" s="43" t="s">
        <v>16</v>
      </c>
      <c r="O21" s="55"/>
      <c r="P21" s="58"/>
      <c r="Q21" s="58"/>
      <c r="R21" s="59" t="s">
        <v>40</v>
      </c>
      <c r="S21" s="117"/>
      <c r="T21" s="117"/>
      <c r="U21" s="56"/>
      <c r="W21" s="16"/>
    </row>
    <row r="22" spans="1:23" ht="30" customHeight="1" thickBot="1" x14ac:dyDescent="0.45">
      <c r="A22" s="1"/>
      <c r="C22" s="101"/>
      <c r="D22" s="44">
        <v>14</v>
      </c>
      <c r="E22" s="45" t="s">
        <v>41</v>
      </c>
      <c r="F22" s="46">
        <v>4.4400000000000004</v>
      </c>
      <c r="G22" s="54" t="str">
        <f t="shared" si="1"/>
        <v/>
      </c>
      <c r="H22" s="47" t="s">
        <v>19</v>
      </c>
      <c r="I22" s="60"/>
      <c r="J22" s="61" t="s">
        <v>20</v>
      </c>
      <c r="K22" s="50" t="str">
        <f t="shared" si="2"/>
        <v/>
      </c>
      <c r="L22" s="43" t="s">
        <v>16</v>
      </c>
      <c r="O22" s="55"/>
      <c r="P22" s="58"/>
      <c r="Q22" s="58" t="s">
        <v>42</v>
      </c>
      <c r="R22" s="59" t="s">
        <v>43</v>
      </c>
      <c r="S22" s="117"/>
      <c r="T22" s="117"/>
      <c r="U22" s="56"/>
      <c r="W22" s="16"/>
    </row>
    <row r="23" spans="1:23" ht="30" customHeight="1" thickTop="1" thickBot="1" x14ac:dyDescent="0.45">
      <c r="A23" s="1"/>
      <c r="C23" s="118" t="s">
        <v>44</v>
      </c>
      <c r="D23" s="119"/>
      <c r="E23" s="119"/>
      <c r="F23" s="120" t="s">
        <v>45</v>
      </c>
      <c r="G23" s="121"/>
      <c r="H23" s="121"/>
      <c r="I23" s="122" t="str">
        <f>IF($G$9="","",SUM(K8:K22))</f>
        <v/>
      </c>
      <c r="J23" s="123"/>
      <c r="K23" s="124"/>
      <c r="L23" s="43" t="s">
        <v>16</v>
      </c>
      <c r="O23" s="36"/>
      <c r="P23" s="57"/>
      <c r="Q23" s="58"/>
      <c r="R23" s="59" t="s">
        <v>46</v>
      </c>
      <c r="S23" s="117"/>
      <c r="T23" s="117"/>
      <c r="U23" s="56" t="s">
        <v>47</v>
      </c>
      <c r="W23" s="16"/>
    </row>
    <row r="24" spans="1:23" ht="14.25" customHeight="1" thickTop="1" x14ac:dyDescent="0.4">
      <c r="A24" s="1"/>
      <c r="C24" s="25"/>
      <c r="D24" s="62"/>
      <c r="E24" s="63"/>
      <c r="F24" s="64"/>
      <c r="G24" s="65"/>
      <c r="H24" s="66"/>
      <c r="I24" s="67"/>
      <c r="K24" s="68"/>
      <c r="L24" s="30"/>
      <c r="O24" s="36"/>
      <c r="P24" s="57"/>
      <c r="Q24" s="57"/>
      <c r="R24" s="69"/>
      <c r="S24" s="57"/>
      <c r="T24" s="57"/>
      <c r="U24" s="39"/>
      <c r="W24" s="16"/>
    </row>
    <row r="25" spans="1:23" ht="33" customHeight="1" x14ac:dyDescent="0.4">
      <c r="A25" s="1"/>
      <c r="C25" s="70" t="s">
        <v>48</v>
      </c>
      <c r="D25" s="125" t="s">
        <v>49</v>
      </c>
      <c r="E25" s="125"/>
      <c r="F25" s="125"/>
      <c r="G25" s="125"/>
      <c r="H25" s="125"/>
      <c r="I25" s="125"/>
      <c r="J25" s="125"/>
      <c r="K25" s="125"/>
      <c r="L25" s="125"/>
      <c r="O25" s="55"/>
      <c r="P25" s="58"/>
      <c r="Q25" s="58"/>
      <c r="R25" s="59"/>
      <c r="S25" s="115"/>
      <c r="T25" s="115"/>
      <c r="U25" s="56"/>
      <c r="W25" s="16"/>
    </row>
    <row r="26" spans="1:23" ht="33" customHeight="1" x14ac:dyDescent="0.4">
      <c r="A26" s="1"/>
      <c r="C26" s="70" t="s">
        <v>50</v>
      </c>
      <c r="D26" s="125" t="s">
        <v>51</v>
      </c>
      <c r="E26" s="125"/>
      <c r="F26" s="125"/>
      <c r="G26" s="125"/>
      <c r="H26" s="125"/>
      <c r="I26" s="125"/>
      <c r="J26" s="125"/>
      <c r="K26" s="125"/>
      <c r="L26" s="125"/>
      <c r="O26" s="55"/>
      <c r="P26" s="58"/>
      <c r="Q26" s="58" t="s">
        <v>52</v>
      </c>
      <c r="R26" s="59" t="s">
        <v>53</v>
      </c>
      <c r="S26" s="117"/>
      <c r="T26" s="117"/>
      <c r="U26" s="56" t="s">
        <v>47</v>
      </c>
      <c r="W26" s="16"/>
    </row>
    <row r="27" spans="1:23" ht="33" customHeight="1" x14ac:dyDescent="0.4">
      <c r="A27" s="1"/>
      <c r="C27" s="70" t="s">
        <v>54</v>
      </c>
      <c r="D27" s="125" t="s">
        <v>55</v>
      </c>
      <c r="E27" s="125"/>
      <c r="F27" s="125"/>
      <c r="G27" s="125"/>
      <c r="H27" s="125"/>
      <c r="I27" s="125"/>
      <c r="J27" s="125"/>
      <c r="K27" s="125"/>
      <c r="L27" s="125"/>
      <c r="O27" s="129"/>
      <c r="P27" s="130"/>
      <c r="Q27" s="130"/>
      <c r="R27" s="130"/>
      <c r="S27" s="130"/>
      <c r="T27" s="130"/>
      <c r="U27" s="131"/>
      <c r="W27" s="16"/>
    </row>
    <row r="28" spans="1:23" s="72" customFormat="1" ht="33" customHeight="1" x14ac:dyDescent="0.15">
      <c r="A28" s="16"/>
      <c r="B28" s="9"/>
      <c r="C28" s="70" t="s">
        <v>56</v>
      </c>
      <c r="D28" s="125" t="s">
        <v>57</v>
      </c>
      <c r="E28" s="125"/>
      <c r="F28" s="125"/>
      <c r="G28" s="125"/>
      <c r="H28" s="125"/>
      <c r="I28" s="125"/>
      <c r="J28" s="125"/>
      <c r="K28" s="125"/>
      <c r="L28" s="125"/>
      <c r="M28" s="9"/>
      <c r="N28"/>
      <c r="O28" s="71" t="s">
        <v>58</v>
      </c>
      <c r="P28" s="126" t="s">
        <v>59</v>
      </c>
      <c r="Q28" s="126"/>
      <c r="R28" s="126"/>
      <c r="S28" s="126"/>
      <c r="T28" s="126"/>
      <c r="U28" s="127"/>
      <c r="V28"/>
      <c r="W28" s="16"/>
    </row>
    <row r="29" spans="1:23" s="72" customFormat="1" ht="34.5" customHeight="1" thickBot="1" x14ac:dyDescent="0.45">
      <c r="A29" s="16"/>
      <c r="B29" s="9"/>
      <c r="C29" s="73" t="s">
        <v>60</v>
      </c>
      <c r="D29" s="125" t="s">
        <v>61</v>
      </c>
      <c r="E29" s="125"/>
      <c r="F29" s="125"/>
      <c r="G29" s="125"/>
      <c r="H29" s="125"/>
      <c r="I29" s="125"/>
      <c r="J29" s="125"/>
      <c r="K29" s="125"/>
      <c r="L29" s="125"/>
      <c r="M29" s="9"/>
      <c r="N29"/>
      <c r="O29" s="74"/>
      <c r="P29" s="128" t="s">
        <v>62</v>
      </c>
      <c r="Q29" s="128"/>
      <c r="R29" s="128"/>
      <c r="S29" s="128"/>
      <c r="T29" s="128"/>
      <c r="U29" s="75"/>
      <c r="V29"/>
      <c r="W29" s="16"/>
    </row>
    <row r="30" spans="1:23" ht="7.5" customHeight="1" x14ac:dyDescent="0.4">
      <c r="A30" s="1"/>
      <c r="O30" s="77"/>
      <c r="P30" s="78"/>
      <c r="Q30" s="78"/>
      <c r="R30" s="78"/>
      <c r="S30" s="78"/>
      <c r="T30" s="78"/>
      <c r="U30" s="78"/>
      <c r="W30" s="1"/>
    </row>
    <row r="31" spans="1:23" ht="52.5" customHeight="1" x14ac:dyDescent="0.4">
      <c r="A31" s="1"/>
      <c r="B31" s="1"/>
      <c r="C31" s="2"/>
      <c r="D31" s="79"/>
      <c r="E31" s="1"/>
      <c r="F31" s="1"/>
      <c r="G31" s="1"/>
      <c r="H31" s="5"/>
      <c r="I31" s="6"/>
      <c r="J31" s="7"/>
      <c r="K31" s="1"/>
      <c r="L31" s="1"/>
      <c r="M31" s="1"/>
      <c r="N31" s="8"/>
      <c r="O31" s="80"/>
      <c r="P31" s="81"/>
      <c r="Q31" s="81"/>
      <c r="R31" s="81"/>
      <c r="S31" s="81"/>
      <c r="T31" s="81"/>
      <c r="U31" s="80"/>
      <c r="V31" s="8"/>
      <c r="W31" s="1"/>
    </row>
  </sheetData>
  <sheetProtection selectLockedCells="1"/>
  <mergeCells count="38">
    <mergeCell ref="D29:L29"/>
    <mergeCell ref="P29:T29"/>
    <mergeCell ref="D25:L25"/>
    <mergeCell ref="S25:T25"/>
    <mergeCell ref="D26:L26"/>
    <mergeCell ref="S26:T26"/>
    <mergeCell ref="D27:L27"/>
    <mergeCell ref="O27:U27"/>
    <mergeCell ref="C23:E23"/>
    <mergeCell ref="F23:H23"/>
    <mergeCell ref="I23:K23"/>
    <mergeCell ref="S23:T23"/>
    <mergeCell ref="D28:L28"/>
    <mergeCell ref="P28:U28"/>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2161B-4014-48ED-BA24-4E2A4E76D463}">
  <sheetPr>
    <tabColor rgb="FFFFFF00"/>
  </sheetPr>
  <dimension ref="A1:W31"/>
  <sheetViews>
    <sheetView showGridLines="0" topLeftCell="A4" zoomScaleNormal="100" zoomScaleSheetLayoutView="100" workbookViewId="0">
      <selection activeCell="R9" sqref="R9:S10"/>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76" customWidth="1"/>
    <col min="9" max="9" width="4.625" style="29" customWidth="1"/>
    <col min="10" max="10" width="4" style="30"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2"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82" t="s">
        <v>1</v>
      </c>
      <c r="U2" s="82"/>
      <c r="W2" s="16"/>
    </row>
    <row r="3" spans="1:23" ht="29.25" customHeight="1" x14ac:dyDescent="0.4">
      <c r="A3" s="1"/>
      <c r="C3" s="83" t="s">
        <v>2</v>
      </c>
      <c r="D3" s="83"/>
      <c r="E3" s="17" t="s">
        <v>83</v>
      </c>
      <c r="F3" s="17"/>
      <c r="G3" s="17"/>
      <c r="H3" s="17"/>
      <c r="I3" s="17"/>
      <c r="J3" s="17"/>
      <c r="K3" s="17"/>
      <c r="L3" s="17"/>
      <c r="O3" s="18"/>
      <c r="P3" s="19"/>
      <c r="Q3" s="19"/>
      <c r="R3" s="19"/>
      <c r="S3" s="19"/>
      <c r="T3" s="19"/>
      <c r="U3" s="20"/>
      <c r="W3" s="16"/>
    </row>
    <row r="4" spans="1:23" ht="6" customHeight="1" x14ac:dyDescent="0.4">
      <c r="A4" s="1"/>
      <c r="C4" s="21"/>
      <c r="D4" s="21"/>
      <c r="E4" s="22"/>
      <c r="F4" s="22"/>
      <c r="G4" s="22"/>
      <c r="H4" s="22"/>
      <c r="I4" s="22"/>
      <c r="J4" s="22"/>
      <c r="K4" s="22"/>
      <c r="O4" s="23"/>
      <c r="U4" s="24"/>
      <c r="W4" s="16"/>
    </row>
    <row r="5" spans="1:23" ht="21.75" customHeight="1" x14ac:dyDescent="0.4">
      <c r="A5" s="1"/>
      <c r="B5" s="84" t="s">
        <v>4</v>
      </c>
      <c r="C5" s="84"/>
      <c r="D5" s="84"/>
      <c r="E5" s="84"/>
      <c r="F5" s="84"/>
      <c r="G5" s="84"/>
      <c r="H5" s="84"/>
      <c r="I5" s="84"/>
      <c r="J5" s="84"/>
      <c r="K5" s="84"/>
      <c r="L5" s="84"/>
      <c r="O5" s="23"/>
      <c r="Q5" s="85" t="s">
        <v>5</v>
      </c>
      <c r="R5" s="85"/>
      <c r="S5" s="85"/>
      <c r="U5" s="24"/>
      <c r="W5" s="16"/>
    </row>
    <row r="6" spans="1:23" ht="9.75" customHeight="1" x14ac:dyDescent="0.4">
      <c r="A6" s="1"/>
      <c r="C6" s="25"/>
      <c r="D6" s="26"/>
      <c r="E6" s="27"/>
      <c r="F6" s="27"/>
      <c r="G6" s="27"/>
      <c r="H6" s="28"/>
      <c r="O6" s="31"/>
      <c r="P6" s="32"/>
      <c r="Q6" s="85"/>
      <c r="R6" s="85"/>
      <c r="S6" s="85"/>
      <c r="T6" s="32"/>
      <c r="U6" s="33"/>
      <c r="W6" s="16"/>
    </row>
    <row r="7" spans="1:23" ht="33" customHeight="1" thickBot="1" x14ac:dyDescent="0.45">
      <c r="A7" s="1"/>
      <c r="C7" s="34" t="s">
        <v>6</v>
      </c>
      <c r="D7" s="86" t="s">
        <v>7</v>
      </c>
      <c r="E7" s="87"/>
      <c r="F7" s="35" t="s">
        <v>8</v>
      </c>
      <c r="G7" s="88" t="s">
        <v>9</v>
      </c>
      <c r="H7" s="89"/>
      <c r="I7" s="90" t="s">
        <v>10</v>
      </c>
      <c r="J7" s="91"/>
      <c r="K7" s="90" t="s">
        <v>11</v>
      </c>
      <c r="L7" s="92"/>
      <c r="O7" s="36"/>
      <c r="P7" s="37"/>
      <c r="Q7" s="38"/>
      <c r="R7" s="38"/>
      <c r="S7" s="38"/>
      <c r="T7" s="38"/>
      <c r="U7" s="39"/>
      <c r="W7" s="16"/>
    </row>
    <row r="8" spans="1:23" ht="30" customHeight="1" thickTop="1" thickBot="1" x14ac:dyDescent="0.45">
      <c r="A8" s="1"/>
      <c r="C8" s="40" t="s">
        <v>12</v>
      </c>
      <c r="D8" s="94" t="s">
        <v>13</v>
      </c>
      <c r="E8" s="95"/>
      <c r="F8" s="41" t="s">
        <v>14</v>
      </c>
      <c r="G8" s="96"/>
      <c r="H8" s="97"/>
      <c r="I8" s="98" t="s">
        <v>15</v>
      </c>
      <c r="J8" s="99"/>
      <c r="K8" s="42"/>
      <c r="L8" s="43" t="s">
        <v>16</v>
      </c>
      <c r="O8" s="36"/>
      <c r="U8" s="39"/>
      <c r="W8" s="16"/>
    </row>
    <row r="9" spans="1:23" ht="30" customHeight="1" thickTop="1" thickBot="1" x14ac:dyDescent="0.45">
      <c r="A9" s="1"/>
      <c r="C9" s="100" t="s">
        <v>17</v>
      </c>
      <c r="D9" s="44">
        <v>1</v>
      </c>
      <c r="E9" s="45" t="s">
        <v>18</v>
      </c>
      <c r="F9" s="46">
        <v>1</v>
      </c>
      <c r="G9" s="42"/>
      <c r="H9" s="47" t="s">
        <v>19</v>
      </c>
      <c r="I9" s="48">
        <v>10</v>
      </c>
      <c r="J9" s="49" t="s">
        <v>20</v>
      </c>
      <c r="K9" s="50" t="str">
        <f>IF(G9="","",G9*I9)</f>
        <v/>
      </c>
      <c r="L9" s="43" t="s">
        <v>16</v>
      </c>
      <c r="O9" s="51"/>
      <c r="P9" s="102" t="s">
        <v>21</v>
      </c>
      <c r="Q9" s="104" t="s">
        <v>22</v>
      </c>
      <c r="R9" s="106" t="str">
        <f t="shared" ref="R9" si="0">$I$23</f>
        <v/>
      </c>
      <c r="S9" s="107"/>
      <c r="T9" s="109" t="s">
        <v>16</v>
      </c>
      <c r="U9" s="52"/>
      <c r="W9" s="16"/>
    </row>
    <row r="10" spans="1:23" ht="30" customHeight="1" thickTop="1" x14ac:dyDescent="0.4">
      <c r="A10" s="1"/>
      <c r="C10" s="101"/>
      <c r="D10" s="44">
        <v>2</v>
      </c>
      <c r="E10" s="45" t="s">
        <v>23</v>
      </c>
      <c r="F10" s="46">
        <v>1.5</v>
      </c>
      <c r="G10" s="53" t="str">
        <f>IF($G$9="","",INT($G$9*F10))</f>
        <v/>
      </c>
      <c r="H10" s="47" t="s">
        <v>19</v>
      </c>
      <c r="I10" s="48">
        <v>10</v>
      </c>
      <c r="J10" s="49" t="s">
        <v>20</v>
      </c>
      <c r="K10" s="50" t="str">
        <f>IF(G10="","",G10*I10)</f>
        <v/>
      </c>
      <c r="L10" s="43" t="s">
        <v>16</v>
      </c>
      <c r="O10" s="51"/>
      <c r="P10" s="103"/>
      <c r="Q10" s="105"/>
      <c r="R10" s="108"/>
      <c r="S10" s="108"/>
      <c r="T10" s="110"/>
      <c r="U10" s="52"/>
      <c r="W10" s="16"/>
    </row>
    <row r="11" spans="1:23" ht="30" customHeight="1" x14ac:dyDescent="0.4">
      <c r="A11" s="1"/>
      <c r="C11" s="101"/>
      <c r="D11" s="44">
        <v>3</v>
      </c>
      <c r="E11" s="45" t="s">
        <v>24</v>
      </c>
      <c r="F11" s="46">
        <v>1.31</v>
      </c>
      <c r="G11" s="54" t="str">
        <f t="shared" ref="G11:G22" si="1">IF($G$9="","",INT($G$9*F11))</f>
        <v/>
      </c>
      <c r="H11" s="47" t="s">
        <v>19</v>
      </c>
      <c r="I11" s="48"/>
      <c r="J11" s="49" t="s">
        <v>20</v>
      </c>
      <c r="K11" s="50" t="str">
        <f t="shared" ref="K11:K22" si="2">IF(G11="","",G11*I11)</f>
        <v/>
      </c>
      <c r="L11" s="43" t="s">
        <v>16</v>
      </c>
      <c r="O11" s="51"/>
      <c r="P11" s="102" t="s">
        <v>25</v>
      </c>
      <c r="Q11" s="132" t="s">
        <v>84</v>
      </c>
      <c r="R11" s="132"/>
      <c r="S11" s="132"/>
      <c r="T11" s="133"/>
      <c r="U11" s="52"/>
      <c r="W11" s="16"/>
    </row>
    <row r="12" spans="1:23" ht="30" customHeight="1" x14ac:dyDescent="0.4">
      <c r="A12" s="1"/>
      <c r="C12" s="101"/>
      <c r="D12" s="44">
        <v>4</v>
      </c>
      <c r="E12" s="45" t="s">
        <v>27</v>
      </c>
      <c r="F12" s="46">
        <v>1.97</v>
      </c>
      <c r="G12" s="54" t="str">
        <f t="shared" si="1"/>
        <v/>
      </c>
      <c r="H12" s="47" t="s">
        <v>19</v>
      </c>
      <c r="I12" s="48"/>
      <c r="J12" s="49" t="s">
        <v>20</v>
      </c>
      <c r="K12" s="50" t="str">
        <f t="shared" si="2"/>
        <v/>
      </c>
      <c r="L12" s="43" t="s">
        <v>16</v>
      </c>
      <c r="O12" s="36"/>
      <c r="P12" s="103"/>
      <c r="Q12" s="134"/>
      <c r="R12" s="134"/>
      <c r="S12" s="134"/>
      <c r="T12" s="135"/>
      <c r="U12" s="39"/>
      <c r="W12" s="16"/>
    </row>
    <row r="13" spans="1:23" ht="30" customHeight="1" x14ac:dyDescent="0.4">
      <c r="A13" s="1"/>
      <c r="C13" s="101"/>
      <c r="D13" s="44">
        <v>5</v>
      </c>
      <c r="E13" s="45" t="s">
        <v>28</v>
      </c>
      <c r="F13" s="46">
        <v>1.32</v>
      </c>
      <c r="G13" s="54" t="str">
        <f t="shared" si="1"/>
        <v/>
      </c>
      <c r="H13" s="47" t="s">
        <v>19</v>
      </c>
      <c r="I13" s="48">
        <v>5</v>
      </c>
      <c r="J13" s="49" t="s">
        <v>20</v>
      </c>
      <c r="K13" s="50" t="str">
        <f t="shared" si="2"/>
        <v/>
      </c>
      <c r="L13" s="43" t="s">
        <v>16</v>
      </c>
      <c r="O13" s="55"/>
      <c r="U13" s="56"/>
      <c r="W13" s="16"/>
    </row>
    <row r="14" spans="1:23" ht="30" customHeight="1" x14ac:dyDescent="0.4">
      <c r="A14" s="1"/>
      <c r="C14" s="101"/>
      <c r="D14" s="44">
        <v>6</v>
      </c>
      <c r="E14" s="45" t="s">
        <v>29</v>
      </c>
      <c r="F14" s="46">
        <v>1.98</v>
      </c>
      <c r="G14" s="54" t="str">
        <f t="shared" si="1"/>
        <v/>
      </c>
      <c r="H14" s="47" t="s">
        <v>19</v>
      </c>
      <c r="I14" s="48">
        <v>5</v>
      </c>
      <c r="J14" s="49" t="s">
        <v>20</v>
      </c>
      <c r="K14" s="50" t="str">
        <f t="shared" si="2"/>
        <v/>
      </c>
      <c r="L14" s="43" t="s">
        <v>16</v>
      </c>
      <c r="O14" s="55"/>
      <c r="P14" s="115" t="s">
        <v>30</v>
      </c>
      <c r="Q14" s="115"/>
      <c r="R14" s="115"/>
      <c r="S14" s="115"/>
      <c r="T14" s="115"/>
      <c r="U14" s="56"/>
      <c r="W14" s="16"/>
    </row>
    <row r="15" spans="1:23" ht="30" customHeight="1" x14ac:dyDescent="0.4">
      <c r="A15" s="1"/>
      <c r="C15" s="101"/>
      <c r="D15" s="44">
        <v>7</v>
      </c>
      <c r="E15" s="45" t="s">
        <v>31</v>
      </c>
      <c r="F15" s="46">
        <v>2.66</v>
      </c>
      <c r="G15" s="54" t="str">
        <f t="shared" si="1"/>
        <v/>
      </c>
      <c r="H15" s="47" t="s">
        <v>19</v>
      </c>
      <c r="I15" s="48"/>
      <c r="J15" s="49" t="s">
        <v>20</v>
      </c>
      <c r="K15" s="50" t="str">
        <f t="shared" si="2"/>
        <v/>
      </c>
      <c r="L15" s="43" t="s">
        <v>16</v>
      </c>
      <c r="O15" s="36"/>
      <c r="P15" s="115"/>
      <c r="Q15" s="115"/>
      <c r="R15" s="115"/>
      <c r="S15" s="115"/>
      <c r="T15" s="115"/>
      <c r="U15" s="39"/>
      <c r="W15" s="16"/>
    </row>
    <row r="16" spans="1:23" ht="30" customHeight="1" x14ac:dyDescent="0.4">
      <c r="A16" s="1"/>
      <c r="C16" s="101"/>
      <c r="D16" s="44">
        <v>8</v>
      </c>
      <c r="E16" s="45" t="s">
        <v>32</v>
      </c>
      <c r="F16" s="46">
        <v>3.5</v>
      </c>
      <c r="G16" s="54" t="str">
        <f t="shared" si="1"/>
        <v/>
      </c>
      <c r="H16" s="47" t="s">
        <v>19</v>
      </c>
      <c r="I16" s="48"/>
      <c r="J16" s="49" t="s">
        <v>20</v>
      </c>
      <c r="K16" s="50" t="str">
        <f t="shared" si="2"/>
        <v/>
      </c>
      <c r="L16" s="43" t="s">
        <v>16</v>
      </c>
      <c r="O16" s="55"/>
      <c r="P16" s="115"/>
      <c r="Q16" s="115"/>
      <c r="R16" s="115"/>
      <c r="S16" s="115"/>
      <c r="T16" s="115"/>
      <c r="U16" s="56"/>
      <c r="W16" s="16"/>
    </row>
    <row r="17" spans="1:23" ht="30" customHeight="1" x14ac:dyDescent="0.4">
      <c r="A17" s="1"/>
      <c r="C17" s="101"/>
      <c r="D17" s="44">
        <v>9</v>
      </c>
      <c r="E17" s="45" t="s">
        <v>33</v>
      </c>
      <c r="F17" s="46">
        <v>3.9</v>
      </c>
      <c r="G17" s="54" t="str">
        <f t="shared" si="1"/>
        <v/>
      </c>
      <c r="H17" s="47" t="s">
        <v>19</v>
      </c>
      <c r="I17" s="48"/>
      <c r="J17" s="49" t="s">
        <v>20</v>
      </c>
      <c r="K17" s="50" t="str">
        <f t="shared" si="2"/>
        <v/>
      </c>
      <c r="L17" s="43" t="s">
        <v>16</v>
      </c>
      <c r="O17" s="36"/>
      <c r="P17" s="57"/>
      <c r="Q17" s="57"/>
      <c r="R17" s="93"/>
      <c r="S17" s="93"/>
      <c r="T17" s="93"/>
      <c r="U17" s="39"/>
      <c r="W17" s="16"/>
    </row>
    <row r="18" spans="1:23" ht="30" customHeight="1" x14ac:dyDescent="0.4">
      <c r="A18" s="1"/>
      <c r="C18" s="101"/>
      <c r="D18" s="44">
        <v>10</v>
      </c>
      <c r="E18" s="45" t="s">
        <v>34</v>
      </c>
      <c r="F18" s="46">
        <v>4.75</v>
      </c>
      <c r="G18" s="54" t="str">
        <f t="shared" si="1"/>
        <v/>
      </c>
      <c r="H18" s="47" t="s">
        <v>19</v>
      </c>
      <c r="I18" s="48"/>
      <c r="J18" s="49" t="s">
        <v>20</v>
      </c>
      <c r="K18" s="50" t="str">
        <f t="shared" si="2"/>
        <v/>
      </c>
      <c r="L18" s="43" t="s">
        <v>16</v>
      </c>
      <c r="O18" s="55"/>
      <c r="P18" s="58"/>
      <c r="Q18" s="58"/>
      <c r="S18" s="116" t="s">
        <v>35</v>
      </c>
      <c r="T18" s="116"/>
      <c r="U18" s="56"/>
      <c r="W18" s="16"/>
    </row>
    <row r="19" spans="1:23" ht="30" customHeight="1" x14ac:dyDescent="0.4">
      <c r="A19" s="1"/>
      <c r="C19" s="101"/>
      <c r="D19" s="44">
        <v>11</v>
      </c>
      <c r="E19" s="45" t="s">
        <v>36</v>
      </c>
      <c r="F19" s="46">
        <v>5.72</v>
      </c>
      <c r="G19" s="54" t="str">
        <f t="shared" si="1"/>
        <v/>
      </c>
      <c r="H19" s="47" t="s">
        <v>19</v>
      </c>
      <c r="I19" s="48"/>
      <c r="J19" s="49" t="s">
        <v>20</v>
      </c>
      <c r="K19" s="50" t="str">
        <f t="shared" si="2"/>
        <v/>
      </c>
      <c r="L19" s="43" t="s">
        <v>16</v>
      </c>
      <c r="O19" s="36"/>
      <c r="P19" s="58"/>
      <c r="Q19" s="58"/>
      <c r="R19" s="58"/>
      <c r="S19" s="57"/>
      <c r="T19" s="57"/>
      <c r="U19" s="39"/>
      <c r="W19" s="16"/>
    </row>
    <row r="20" spans="1:23" ht="30" customHeight="1" x14ac:dyDescent="0.4">
      <c r="A20" s="1"/>
      <c r="C20" s="101"/>
      <c r="D20" s="44">
        <v>12</v>
      </c>
      <c r="E20" s="45" t="s">
        <v>37</v>
      </c>
      <c r="F20" s="46">
        <v>6.55</v>
      </c>
      <c r="G20" s="54" t="str">
        <f t="shared" si="1"/>
        <v/>
      </c>
      <c r="H20" s="47" t="s">
        <v>19</v>
      </c>
      <c r="I20" s="48"/>
      <c r="J20" s="49" t="s">
        <v>20</v>
      </c>
      <c r="K20" s="50" t="str">
        <f t="shared" si="2"/>
        <v/>
      </c>
      <c r="L20" s="43" t="s">
        <v>16</v>
      </c>
      <c r="O20" s="55"/>
      <c r="P20" s="115" t="s">
        <v>38</v>
      </c>
      <c r="Q20" s="115"/>
      <c r="R20" s="115"/>
      <c r="U20" s="39"/>
      <c r="W20" s="16"/>
    </row>
    <row r="21" spans="1:23" ht="30" customHeight="1" x14ac:dyDescent="0.4">
      <c r="A21" s="1"/>
      <c r="C21" s="101"/>
      <c r="D21" s="44">
        <v>13</v>
      </c>
      <c r="E21" s="45" t="s">
        <v>39</v>
      </c>
      <c r="F21" s="46">
        <v>3.65</v>
      </c>
      <c r="G21" s="54" t="str">
        <f t="shared" si="1"/>
        <v/>
      </c>
      <c r="H21" s="47" t="s">
        <v>19</v>
      </c>
      <c r="I21" s="48"/>
      <c r="J21" s="49" t="s">
        <v>20</v>
      </c>
      <c r="K21" s="50" t="str">
        <f t="shared" si="2"/>
        <v/>
      </c>
      <c r="L21" s="43" t="s">
        <v>16</v>
      </c>
      <c r="O21" s="55"/>
      <c r="P21" s="58"/>
      <c r="Q21" s="58"/>
      <c r="R21" s="59" t="s">
        <v>40</v>
      </c>
      <c r="S21" s="117"/>
      <c r="T21" s="117"/>
      <c r="U21" s="56"/>
      <c r="W21" s="16"/>
    </row>
    <row r="22" spans="1:23" ht="30" customHeight="1" thickBot="1" x14ac:dyDescent="0.45">
      <c r="A22" s="1"/>
      <c r="C22" s="101"/>
      <c r="D22" s="44">
        <v>14</v>
      </c>
      <c r="E22" s="45" t="s">
        <v>41</v>
      </c>
      <c r="F22" s="46">
        <v>4.4400000000000004</v>
      </c>
      <c r="G22" s="54" t="str">
        <f t="shared" si="1"/>
        <v/>
      </c>
      <c r="H22" s="47" t="s">
        <v>19</v>
      </c>
      <c r="I22" s="60"/>
      <c r="J22" s="61" t="s">
        <v>20</v>
      </c>
      <c r="K22" s="50" t="str">
        <f t="shared" si="2"/>
        <v/>
      </c>
      <c r="L22" s="43" t="s">
        <v>16</v>
      </c>
      <c r="O22" s="55"/>
      <c r="P22" s="58"/>
      <c r="Q22" s="58" t="s">
        <v>42</v>
      </c>
      <c r="R22" s="59" t="s">
        <v>43</v>
      </c>
      <c r="S22" s="117"/>
      <c r="T22" s="117"/>
      <c r="U22" s="56"/>
      <c r="W22" s="16"/>
    </row>
    <row r="23" spans="1:23" ht="30" customHeight="1" thickTop="1" thickBot="1" x14ac:dyDescent="0.45">
      <c r="A23" s="1"/>
      <c r="C23" s="118" t="s">
        <v>44</v>
      </c>
      <c r="D23" s="119"/>
      <c r="E23" s="119"/>
      <c r="F23" s="120" t="s">
        <v>45</v>
      </c>
      <c r="G23" s="121"/>
      <c r="H23" s="121"/>
      <c r="I23" s="122" t="str">
        <f>IF($G$9="","",SUM(K8:K22))</f>
        <v/>
      </c>
      <c r="J23" s="123"/>
      <c r="K23" s="124"/>
      <c r="L23" s="43" t="s">
        <v>16</v>
      </c>
      <c r="O23" s="36"/>
      <c r="P23" s="57"/>
      <c r="Q23" s="58"/>
      <c r="R23" s="59" t="s">
        <v>46</v>
      </c>
      <c r="S23" s="117"/>
      <c r="T23" s="117"/>
      <c r="U23" s="56" t="s">
        <v>47</v>
      </c>
      <c r="W23" s="16"/>
    </row>
    <row r="24" spans="1:23" ht="14.25" customHeight="1" thickTop="1" x14ac:dyDescent="0.4">
      <c r="A24" s="1"/>
      <c r="C24" s="25"/>
      <c r="D24" s="62"/>
      <c r="E24" s="63"/>
      <c r="F24" s="64"/>
      <c r="G24" s="65"/>
      <c r="H24" s="66"/>
      <c r="I24" s="67"/>
      <c r="K24" s="68"/>
      <c r="L24" s="30"/>
      <c r="O24" s="36"/>
      <c r="P24" s="57"/>
      <c r="Q24" s="57"/>
      <c r="R24" s="69"/>
      <c r="S24" s="57"/>
      <c r="T24" s="57"/>
      <c r="U24" s="39"/>
      <c r="W24" s="16"/>
    </row>
    <row r="25" spans="1:23" ht="33" customHeight="1" x14ac:dyDescent="0.4">
      <c r="A25" s="1"/>
      <c r="C25" s="70" t="s">
        <v>48</v>
      </c>
      <c r="D25" s="125" t="s">
        <v>49</v>
      </c>
      <c r="E25" s="125"/>
      <c r="F25" s="125"/>
      <c r="G25" s="125"/>
      <c r="H25" s="125"/>
      <c r="I25" s="125"/>
      <c r="J25" s="125"/>
      <c r="K25" s="125"/>
      <c r="L25" s="125"/>
      <c r="O25" s="55"/>
      <c r="P25" s="58"/>
      <c r="Q25" s="58"/>
      <c r="R25" s="59"/>
      <c r="S25" s="115"/>
      <c r="T25" s="115"/>
      <c r="U25" s="56"/>
      <c r="W25" s="16"/>
    </row>
    <row r="26" spans="1:23" ht="33" customHeight="1" x14ac:dyDescent="0.4">
      <c r="A26" s="1"/>
      <c r="C26" s="70" t="s">
        <v>50</v>
      </c>
      <c r="D26" s="125" t="s">
        <v>51</v>
      </c>
      <c r="E26" s="125"/>
      <c r="F26" s="125"/>
      <c r="G26" s="125"/>
      <c r="H26" s="125"/>
      <c r="I26" s="125"/>
      <c r="J26" s="125"/>
      <c r="K26" s="125"/>
      <c r="L26" s="125"/>
      <c r="O26" s="55"/>
      <c r="P26" s="58"/>
      <c r="Q26" s="58" t="s">
        <v>52</v>
      </c>
      <c r="R26" s="59" t="s">
        <v>53</v>
      </c>
      <c r="S26" s="117"/>
      <c r="T26" s="117"/>
      <c r="U26" s="56" t="s">
        <v>47</v>
      </c>
      <c r="W26" s="16"/>
    </row>
    <row r="27" spans="1:23" ht="33" customHeight="1" x14ac:dyDescent="0.4">
      <c r="A27" s="1"/>
      <c r="C27" s="70" t="s">
        <v>54</v>
      </c>
      <c r="D27" s="125" t="s">
        <v>55</v>
      </c>
      <c r="E27" s="125"/>
      <c r="F27" s="125"/>
      <c r="G27" s="125"/>
      <c r="H27" s="125"/>
      <c r="I27" s="125"/>
      <c r="J27" s="125"/>
      <c r="K27" s="125"/>
      <c r="L27" s="125"/>
      <c r="O27" s="129"/>
      <c r="P27" s="130"/>
      <c r="Q27" s="130"/>
      <c r="R27" s="130"/>
      <c r="S27" s="130"/>
      <c r="T27" s="130"/>
      <c r="U27" s="131"/>
      <c r="W27" s="16"/>
    </row>
    <row r="28" spans="1:23" s="72" customFormat="1" ht="33" customHeight="1" x14ac:dyDescent="0.15">
      <c r="A28" s="16"/>
      <c r="B28" s="9"/>
      <c r="C28" s="70" t="s">
        <v>56</v>
      </c>
      <c r="D28" s="125" t="s">
        <v>57</v>
      </c>
      <c r="E28" s="125"/>
      <c r="F28" s="125"/>
      <c r="G28" s="125"/>
      <c r="H28" s="125"/>
      <c r="I28" s="125"/>
      <c r="J28" s="125"/>
      <c r="K28" s="125"/>
      <c r="L28" s="125"/>
      <c r="M28" s="9"/>
      <c r="N28"/>
      <c r="O28" s="71" t="s">
        <v>58</v>
      </c>
      <c r="P28" s="126" t="s">
        <v>59</v>
      </c>
      <c r="Q28" s="126"/>
      <c r="R28" s="126"/>
      <c r="S28" s="126"/>
      <c r="T28" s="126"/>
      <c r="U28" s="127"/>
      <c r="V28"/>
      <c r="W28" s="16"/>
    </row>
    <row r="29" spans="1:23" s="72" customFormat="1" ht="34.5" customHeight="1" thickBot="1" x14ac:dyDescent="0.45">
      <c r="A29" s="16"/>
      <c r="B29" s="9"/>
      <c r="C29" s="73" t="s">
        <v>60</v>
      </c>
      <c r="D29" s="125" t="s">
        <v>61</v>
      </c>
      <c r="E29" s="125"/>
      <c r="F29" s="125"/>
      <c r="G29" s="125"/>
      <c r="H29" s="125"/>
      <c r="I29" s="125"/>
      <c r="J29" s="125"/>
      <c r="K29" s="125"/>
      <c r="L29" s="125"/>
      <c r="M29" s="9"/>
      <c r="N29"/>
      <c r="O29" s="74"/>
      <c r="P29" s="128" t="s">
        <v>62</v>
      </c>
      <c r="Q29" s="128"/>
      <c r="R29" s="128"/>
      <c r="S29" s="128"/>
      <c r="T29" s="128"/>
      <c r="U29" s="75"/>
      <c r="V29"/>
      <c r="W29" s="16"/>
    </row>
    <row r="30" spans="1:23" ht="7.5" customHeight="1" x14ac:dyDescent="0.4">
      <c r="A30" s="1"/>
      <c r="O30" s="77"/>
      <c r="P30" s="78"/>
      <c r="Q30" s="78"/>
      <c r="R30" s="78"/>
      <c r="S30" s="78"/>
      <c r="T30" s="78"/>
      <c r="U30" s="78"/>
      <c r="W30" s="1"/>
    </row>
    <row r="31" spans="1:23" ht="52.5" customHeight="1" x14ac:dyDescent="0.4">
      <c r="A31" s="1"/>
      <c r="B31" s="1"/>
      <c r="C31" s="2"/>
      <c r="D31" s="79"/>
      <c r="E31" s="1"/>
      <c r="F31" s="1"/>
      <c r="G31" s="1"/>
      <c r="H31" s="5"/>
      <c r="I31" s="6"/>
      <c r="J31" s="7"/>
      <c r="K31" s="1"/>
      <c r="L31" s="1"/>
      <c r="M31" s="1"/>
      <c r="N31" s="8"/>
      <c r="O31" s="80"/>
      <c r="P31" s="81"/>
      <c r="Q31" s="81"/>
      <c r="R31" s="81"/>
      <c r="S31" s="81"/>
      <c r="T31" s="81"/>
      <c r="U31" s="80"/>
      <c r="V31" s="8"/>
      <c r="W31" s="1"/>
    </row>
  </sheetData>
  <sheetProtection selectLockedCells="1"/>
  <mergeCells count="38">
    <mergeCell ref="D29:L29"/>
    <mergeCell ref="P29:T29"/>
    <mergeCell ref="D25:L25"/>
    <mergeCell ref="S25:T25"/>
    <mergeCell ref="D26:L26"/>
    <mergeCell ref="S26:T26"/>
    <mergeCell ref="D27:L27"/>
    <mergeCell ref="O27:U27"/>
    <mergeCell ref="C23:E23"/>
    <mergeCell ref="F23:H23"/>
    <mergeCell ref="I23:K23"/>
    <mergeCell ref="S23:T23"/>
    <mergeCell ref="D28:L28"/>
    <mergeCell ref="P28:U28"/>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07F54-5B71-435A-B8A7-50E608FEDF70}">
  <sheetPr>
    <tabColor rgb="FFFFFF00"/>
  </sheetPr>
  <dimension ref="A1:W31"/>
  <sheetViews>
    <sheetView showGridLines="0" topLeftCell="A4" zoomScaleNormal="100" zoomScaleSheetLayoutView="100" workbookViewId="0">
      <selection activeCell="R9" sqref="R9:S10"/>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76" customWidth="1"/>
    <col min="9" max="9" width="4.625" style="29" customWidth="1"/>
    <col min="10" max="10" width="4" style="30"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2"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82" t="s">
        <v>1</v>
      </c>
      <c r="U2" s="82"/>
      <c r="W2" s="16"/>
    </row>
    <row r="3" spans="1:23" ht="29.25" customHeight="1" x14ac:dyDescent="0.4">
      <c r="A3" s="1"/>
      <c r="C3" s="83" t="s">
        <v>2</v>
      </c>
      <c r="D3" s="83"/>
      <c r="E3" s="17" t="s">
        <v>85</v>
      </c>
      <c r="F3" s="17"/>
      <c r="G3" s="17"/>
      <c r="H3" s="17"/>
      <c r="I3" s="17"/>
      <c r="J3" s="17"/>
      <c r="K3" s="17"/>
      <c r="L3" s="17"/>
      <c r="O3" s="18"/>
      <c r="P3" s="19"/>
      <c r="Q3" s="19"/>
      <c r="R3" s="19"/>
      <c r="S3" s="19"/>
      <c r="T3" s="19"/>
      <c r="U3" s="20"/>
      <c r="W3" s="16"/>
    </row>
    <row r="4" spans="1:23" ht="6" customHeight="1" x14ac:dyDescent="0.4">
      <c r="A4" s="1"/>
      <c r="C4" s="21"/>
      <c r="D4" s="21"/>
      <c r="E4" s="22"/>
      <c r="F4" s="22"/>
      <c r="G4" s="22"/>
      <c r="H4" s="22"/>
      <c r="I4" s="22"/>
      <c r="J4" s="22"/>
      <c r="K4" s="22"/>
      <c r="O4" s="23"/>
      <c r="U4" s="24"/>
      <c r="W4" s="16"/>
    </row>
    <row r="5" spans="1:23" ht="21.75" customHeight="1" x14ac:dyDescent="0.4">
      <c r="A5" s="1"/>
      <c r="B5" s="84" t="s">
        <v>4</v>
      </c>
      <c r="C5" s="84"/>
      <c r="D5" s="84"/>
      <c r="E5" s="84"/>
      <c r="F5" s="84"/>
      <c r="G5" s="84"/>
      <c r="H5" s="84"/>
      <c r="I5" s="84"/>
      <c r="J5" s="84"/>
      <c r="K5" s="84"/>
      <c r="L5" s="84"/>
      <c r="O5" s="23"/>
      <c r="Q5" s="85" t="s">
        <v>5</v>
      </c>
      <c r="R5" s="85"/>
      <c r="S5" s="85"/>
      <c r="U5" s="24"/>
      <c r="W5" s="16"/>
    </row>
    <row r="6" spans="1:23" ht="9.75" customHeight="1" x14ac:dyDescent="0.4">
      <c r="A6" s="1"/>
      <c r="C6" s="25"/>
      <c r="D6" s="26"/>
      <c r="E6" s="27"/>
      <c r="F6" s="27"/>
      <c r="G6" s="27"/>
      <c r="H6" s="28"/>
      <c r="O6" s="31"/>
      <c r="P6" s="32"/>
      <c r="Q6" s="85"/>
      <c r="R6" s="85"/>
      <c r="S6" s="85"/>
      <c r="T6" s="32"/>
      <c r="U6" s="33"/>
      <c r="W6" s="16"/>
    </row>
    <row r="7" spans="1:23" ht="33" customHeight="1" thickBot="1" x14ac:dyDescent="0.45">
      <c r="A7" s="1"/>
      <c r="C7" s="34" t="s">
        <v>6</v>
      </c>
      <c r="D7" s="86" t="s">
        <v>7</v>
      </c>
      <c r="E7" s="87"/>
      <c r="F7" s="35" t="s">
        <v>8</v>
      </c>
      <c r="G7" s="88" t="s">
        <v>9</v>
      </c>
      <c r="H7" s="89"/>
      <c r="I7" s="90" t="s">
        <v>10</v>
      </c>
      <c r="J7" s="91"/>
      <c r="K7" s="90" t="s">
        <v>11</v>
      </c>
      <c r="L7" s="92"/>
      <c r="O7" s="36"/>
      <c r="P7" s="37"/>
      <c r="Q7" s="38"/>
      <c r="R7" s="38"/>
      <c r="S7" s="38"/>
      <c r="T7" s="38"/>
      <c r="U7" s="39"/>
      <c r="W7" s="16"/>
    </row>
    <row r="8" spans="1:23" ht="30" customHeight="1" thickTop="1" thickBot="1" x14ac:dyDescent="0.45">
      <c r="A8" s="1"/>
      <c r="C8" s="40" t="s">
        <v>12</v>
      </c>
      <c r="D8" s="94" t="s">
        <v>13</v>
      </c>
      <c r="E8" s="95"/>
      <c r="F8" s="41" t="s">
        <v>14</v>
      </c>
      <c r="G8" s="96"/>
      <c r="H8" s="97"/>
      <c r="I8" s="98" t="s">
        <v>15</v>
      </c>
      <c r="J8" s="99"/>
      <c r="K8" s="42"/>
      <c r="L8" s="43" t="s">
        <v>16</v>
      </c>
      <c r="O8" s="36"/>
      <c r="U8" s="39"/>
      <c r="W8" s="16"/>
    </row>
    <row r="9" spans="1:23" ht="30" customHeight="1" thickTop="1" thickBot="1" x14ac:dyDescent="0.45">
      <c r="A9" s="1"/>
      <c r="C9" s="100" t="s">
        <v>17</v>
      </c>
      <c r="D9" s="44">
        <v>1</v>
      </c>
      <c r="E9" s="45" t="s">
        <v>18</v>
      </c>
      <c r="F9" s="46">
        <v>1</v>
      </c>
      <c r="G9" s="42"/>
      <c r="H9" s="47" t="s">
        <v>19</v>
      </c>
      <c r="I9" s="48">
        <v>260</v>
      </c>
      <c r="J9" s="49" t="s">
        <v>20</v>
      </c>
      <c r="K9" s="50" t="str">
        <f>IF(G9="","",G9*I9)</f>
        <v/>
      </c>
      <c r="L9" s="43" t="s">
        <v>16</v>
      </c>
      <c r="O9" s="51"/>
      <c r="P9" s="102" t="s">
        <v>21</v>
      </c>
      <c r="Q9" s="104" t="s">
        <v>22</v>
      </c>
      <c r="R9" s="106" t="str">
        <f t="shared" ref="R9" si="0">$I$23</f>
        <v/>
      </c>
      <c r="S9" s="107"/>
      <c r="T9" s="109" t="s">
        <v>16</v>
      </c>
      <c r="U9" s="52"/>
      <c r="W9" s="16"/>
    </row>
    <row r="10" spans="1:23" ht="30" customHeight="1" thickTop="1" x14ac:dyDescent="0.4">
      <c r="A10" s="1"/>
      <c r="C10" s="101"/>
      <c r="D10" s="44">
        <v>2</v>
      </c>
      <c r="E10" s="45" t="s">
        <v>23</v>
      </c>
      <c r="F10" s="46">
        <v>1.5</v>
      </c>
      <c r="G10" s="53" t="str">
        <f>IF($G$9="","",INT($G$9*F10))</f>
        <v/>
      </c>
      <c r="H10" s="47" t="s">
        <v>19</v>
      </c>
      <c r="I10" s="48">
        <v>140</v>
      </c>
      <c r="J10" s="49" t="s">
        <v>20</v>
      </c>
      <c r="K10" s="50" t="str">
        <f>IF(G10="","",G10*I10)</f>
        <v/>
      </c>
      <c r="L10" s="43" t="s">
        <v>16</v>
      </c>
      <c r="O10" s="51"/>
      <c r="P10" s="103"/>
      <c r="Q10" s="105"/>
      <c r="R10" s="108"/>
      <c r="S10" s="108"/>
      <c r="T10" s="110"/>
      <c r="U10" s="52"/>
      <c r="W10" s="16"/>
    </row>
    <row r="11" spans="1:23" ht="30" customHeight="1" x14ac:dyDescent="0.4">
      <c r="A11" s="1"/>
      <c r="C11" s="101"/>
      <c r="D11" s="44">
        <v>3</v>
      </c>
      <c r="E11" s="45" t="s">
        <v>24</v>
      </c>
      <c r="F11" s="46">
        <v>1.31</v>
      </c>
      <c r="G11" s="54" t="str">
        <f t="shared" ref="G11:G22" si="1">IF($G$9="","",INT($G$9*F11))</f>
        <v/>
      </c>
      <c r="H11" s="47" t="s">
        <v>19</v>
      </c>
      <c r="I11" s="48"/>
      <c r="J11" s="49" t="s">
        <v>20</v>
      </c>
      <c r="K11" s="50" t="str">
        <f t="shared" ref="K11:K22" si="2">IF(G11="","",G11*I11)</f>
        <v/>
      </c>
      <c r="L11" s="43" t="s">
        <v>16</v>
      </c>
      <c r="O11" s="51"/>
      <c r="P11" s="102" t="s">
        <v>25</v>
      </c>
      <c r="Q11" s="111" t="s">
        <v>86</v>
      </c>
      <c r="R11" s="111"/>
      <c r="S11" s="111"/>
      <c r="T11" s="112"/>
      <c r="U11" s="52"/>
      <c r="W11" s="16"/>
    </row>
    <row r="12" spans="1:23" ht="30" customHeight="1" x14ac:dyDescent="0.4">
      <c r="A12" s="1"/>
      <c r="C12" s="101"/>
      <c r="D12" s="44">
        <v>4</v>
      </c>
      <c r="E12" s="45" t="s">
        <v>27</v>
      </c>
      <c r="F12" s="46">
        <v>1.97</v>
      </c>
      <c r="G12" s="54" t="str">
        <f t="shared" si="1"/>
        <v/>
      </c>
      <c r="H12" s="47" t="s">
        <v>19</v>
      </c>
      <c r="I12" s="48"/>
      <c r="J12" s="49" t="s">
        <v>20</v>
      </c>
      <c r="K12" s="50" t="str">
        <f t="shared" si="2"/>
        <v/>
      </c>
      <c r="L12" s="43" t="s">
        <v>16</v>
      </c>
      <c r="O12" s="36"/>
      <c r="P12" s="103"/>
      <c r="Q12" s="113"/>
      <c r="R12" s="113"/>
      <c r="S12" s="113"/>
      <c r="T12" s="114"/>
      <c r="U12" s="39"/>
      <c r="W12" s="16"/>
    </row>
    <row r="13" spans="1:23" ht="30" customHeight="1" x14ac:dyDescent="0.4">
      <c r="A13" s="1"/>
      <c r="C13" s="101"/>
      <c r="D13" s="44">
        <v>5</v>
      </c>
      <c r="E13" s="45" t="s">
        <v>28</v>
      </c>
      <c r="F13" s="46">
        <v>1.32</v>
      </c>
      <c r="G13" s="54" t="str">
        <f t="shared" si="1"/>
        <v/>
      </c>
      <c r="H13" s="47" t="s">
        <v>19</v>
      </c>
      <c r="I13" s="48">
        <v>130</v>
      </c>
      <c r="J13" s="49" t="s">
        <v>20</v>
      </c>
      <c r="K13" s="50" t="str">
        <f t="shared" si="2"/>
        <v/>
      </c>
      <c r="L13" s="43" t="s">
        <v>16</v>
      </c>
      <c r="O13" s="55"/>
      <c r="U13" s="56"/>
      <c r="W13" s="16"/>
    </row>
    <row r="14" spans="1:23" ht="30" customHeight="1" x14ac:dyDescent="0.4">
      <c r="A14" s="1"/>
      <c r="C14" s="101"/>
      <c r="D14" s="44">
        <v>6</v>
      </c>
      <c r="E14" s="45" t="s">
        <v>29</v>
      </c>
      <c r="F14" s="46">
        <v>1.98</v>
      </c>
      <c r="G14" s="54" t="str">
        <f t="shared" si="1"/>
        <v/>
      </c>
      <c r="H14" s="47" t="s">
        <v>19</v>
      </c>
      <c r="I14" s="48">
        <v>70</v>
      </c>
      <c r="J14" s="49" t="s">
        <v>20</v>
      </c>
      <c r="K14" s="50" t="str">
        <f t="shared" si="2"/>
        <v/>
      </c>
      <c r="L14" s="43" t="s">
        <v>16</v>
      </c>
      <c r="O14" s="55"/>
      <c r="P14" s="115" t="s">
        <v>30</v>
      </c>
      <c r="Q14" s="115"/>
      <c r="R14" s="115"/>
      <c r="S14" s="115"/>
      <c r="T14" s="115"/>
      <c r="U14" s="56"/>
      <c r="W14" s="16"/>
    </row>
    <row r="15" spans="1:23" ht="30" customHeight="1" x14ac:dyDescent="0.4">
      <c r="A15" s="1"/>
      <c r="C15" s="101"/>
      <c r="D15" s="44">
        <v>7</v>
      </c>
      <c r="E15" s="45" t="s">
        <v>31</v>
      </c>
      <c r="F15" s="46">
        <v>2.66</v>
      </c>
      <c r="G15" s="54" t="str">
        <f t="shared" si="1"/>
        <v/>
      </c>
      <c r="H15" s="47" t="s">
        <v>19</v>
      </c>
      <c r="I15" s="48">
        <v>25</v>
      </c>
      <c r="J15" s="49" t="s">
        <v>20</v>
      </c>
      <c r="K15" s="50" t="str">
        <f t="shared" si="2"/>
        <v/>
      </c>
      <c r="L15" s="43" t="s">
        <v>16</v>
      </c>
      <c r="O15" s="36"/>
      <c r="P15" s="115"/>
      <c r="Q15" s="115"/>
      <c r="R15" s="115"/>
      <c r="S15" s="115"/>
      <c r="T15" s="115"/>
      <c r="U15" s="39"/>
      <c r="W15" s="16"/>
    </row>
    <row r="16" spans="1:23" ht="30" customHeight="1" x14ac:dyDescent="0.4">
      <c r="A16" s="1"/>
      <c r="C16" s="101"/>
      <c r="D16" s="44">
        <v>8</v>
      </c>
      <c r="E16" s="45" t="s">
        <v>32</v>
      </c>
      <c r="F16" s="46">
        <v>3.5</v>
      </c>
      <c r="G16" s="54" t="str">
        <f t="shared" si="1"/>
        <v/>
      </c>
      <c r="H16" s="47" t="s">
        <v>19</v>
      </c>
      <c r="I16" s="48">
        <v>10</v>
      </c>
      <c r="J16" s="49" t="s">
        <v>20</v>
      </c>
      <c r="K16" s="50" t="str">
        <f t="shared" si="2"/>
        <v/>
      </c>
      <c r="L16" s="43" t="s">
        <v>16</v>
      </c>
      <c r="O16" s="55"/>
      <c r="P16" s="115"/>
      <c r="Q16" s="115"/>
      <c r="R16" s="115"/>
      <c r="S16" s="115"/>
      <c r="T16" s="115"/>
      <c r="U16" s="56"/>
      <c r="W16" s="16"/>
    </row>
    <row r="17" spans="1:23" ht="30" customHeight="1" x14ac:dyDescent="0.4">
      <c r="A17" s="1"/>
      <c r="C17" s="101"/>
      <c r="D17" s="44">
        <v>9</v>
      </c>
      <c r="E17" s="45" t="s">
        <v>33</v>
      </c>
      <c r="F17" s="46">
        <v>3.9</v>
      </c>
      <c r="G17" s="54" t="str">
        <f t="shared" si="1"/>
        <v/>
      </c>
      <c r="H17" s="47" t="s">
        <v>19</v>
      </c>
      <c r="I17" s="48"/>
      <c r="J17" s="49" t="s">
        <v>20</v>
      </c>
      <c r="K17" s="50" t="str">
        <f t="shared" si="2"/>
        <v/>
      </c>
      <c r="L17" s="43" t="s">
        <v>16</v>
      </c>
      <c r="O17" s="36"/>
      <c r="P17" s="57"/>
      <c r="Q17" s="57"/>
      <c r="R17" s="93"/>
      <c r="S17" s="93"/>
      <c r="T17" s="93"/>
      <c r="U17" s="39"/>
      <c r="W17" s="16"/>
    </row>
    <row r="18" spans="1:23" ht="30" customHeight="1" x14ac:dyDescent="0.4">
      <c r="A18" s="1"/>
      <c r="C18" s="101"/>
      <c r="D18" s="44">
        <v>10</v>
      </c>
      <c r="E18" s="45" t="s">
        <v>34</v>
      </c>
      <c r="F18" s="46">
        <v>4.75</v>
      </c>
      <c r="G18" s="54" t="str">
        <f t="shared" si="1"/>
        <v/>
      </c>
      <c r="H18" s="47" t="s">
        <v>19</v>
      </c>
      <c r="I18" s="48"/>
      <c r="J18" s="49" t="s">
        <v>20</v>
      </c>
      <c r="K18" s="50" t="str">
        <f t="shared" si="2"/>
        <v/>
      </c>
      <c r="L18" s="43" t="s">
        <v>16</v>
      </c>
      <c r="O18" s="55"/>
      <c r="P18" s="58"/>
      <c r="Q18" s="58"/>
      <c r="S18" s="116" t="s">
        <v>35</v>
      </c>
      <c r="T18" s="116"/>
      <c r="U18" s="56"/>
      <c r="W18" s="16"/>
    </row>
    <row r="19" spans="1:23" ht="30" customHeight="1" x14ac:dyDescent="0.4">
      <c r="A19" s="1"/>
      <c r="C19" s="101"/>
      <c r="D19" s="44">
        <v>11</v>
      </c>
      <c r="E19" s="45" t="s">
        <v>36</v>
      </c>
      <c r="F19" s="46">
        <v>5.72</v>
      </c>
      <c r="G19" s="54" t="str">
        <f t="shared" si="1"/>
        <v/>
      </c>
      <c r="H19" s="47" t="s">
        <v>19</v>
      </c>
      <c r="I19" s="48"/>
      <c r="J19" s="49" t="s">
        <v>20</v>
      </c>
      <c r="K19" s="50" t="str">
        <f t="shared" si="2"/>
        <v/>
      </c>
      <c r="L19" s="43" t="s">
        <v>16</v>
      </c>
      <c r="O19" s="36"/>
      <c r="P19" s="58"/>
      <c r="Q19" s="58"/>
      <c r="R19" s="58"/>
      <c r="S19" s="57"/>
      <c r="T19" s="57"/>
      <c r="U19" s="39"/>
      <c r="W19" s="16"/>
    </row>
    <row r="20" spans="1:23" ht="30" customHeight="1" x14ac:dyDescent="0.4">
      <c r="A20" s="1"/>
      <c r="C20" s="101"/>
      <c r="D20" s="44">
        <v>12</v>
      </c>
      <c r="E20" s="45" t="s">
        <v>37</v>
      </c>
      <c r="F20" s="46">
        <v>6.55</v>
      </c>
      <c r="G20" s="54" t="str">
        <f t="shared" si="1"/>
        <v/>
      </c>
      <c r="H20" s="47" t="s">
        <v>19</v>
      </c>
      <c r="I20" s="48"/>
      <c r="J20" s="49" t="s">
        <v>20</v>
      </c>
      <c r="K20" s="50" t="str">
        <f t="shared" si="2"/>
        <v/>
      </c>
      <c r="L20" s="43" t="s">
        <v>16</v>
      </c>
      <c r="O20" s="55"/>
      <c r="P20" s="115" t="s">
        <v>38</v>
      </c>
      <c r="Q20" s="115"/>
      <c r="R20" s="115"/>
      <c r="U20" s="39"/>
      <c r="W20" s="16"/>
    </row>
    <row r="21" spans="1:23" ht="30" customHeight="1" x14ac:dyDescent="0.4">
      <c r="A21" s="1"/>
      <c r="C21" s="101"/>
      <c r="D21" s="44">
        <v>13</v>
      </c>
      <c r="E21" s="45" t="s">
        <v>39</v>
      </c>
      <c r="F21" s="46">
        <v>3.65</v>
      </c>
      <c r="G21" s="54" t="str">
        <f t="shared" si="1"/>
        <v/>
      </c>
      <c r="H21" s="47" t="s">
        <v>19</v>
      </c>
      <c r="I21" s="48"/>
      <c r="J21" s="49" t="s">
        <v>20</v>
      </c>
      <c r="K21" s="50" t="str">
        <f t="shared" si="2"/>
        <v/>
      </c>
      <c r="L21" s="43" t="s">
        <v>16</v>
      </c>
      <c r="O21" s="55"/>
      <c r="P21" s="58"/>
      <c r="Q21" s="58"/>
      <c r="R21" s="59" t="s">
        <v>40</v>
      </c>
      <c r="S21" s="117"/>
      <c r="T21" s="117"/>
      <c r="U21" s="56"/>
      <c r="W21" s="16"/>
    </row>
    <row r="22" spans="1:23" ht="30" customHeight="1" thickBot="1" x14ac:dyDescent="0.45">
      <c r="A22" s="1"/>
      <c r="C22" s="101"/>
      <c r="D22" s="44">
        <v>14</v>
      </c>
      <c r="E22" s="45" t="s">
        <v>41</v>
      </c>
      <c r="F22" s="46">
        <v>4.4400000000000004</v>
      </c>
      <c r="G22" s="54" t="str">
        <f t="shared" si="1"/>
        <v/>
      </c>
      <c r="H22" s="47" t="s">
        <v>19</v>
      </c>
      <c r="I22" s="60"/>
      <c r="J22" s="61" t="s">
        <v>20</v>
      </c>
      <c r="K22" s="50" t="str">
        <f t="shared" si="2"/>
        <v/>
      </c>
      <c r="L22" s="43" t="s">
        <v>16</v>
      </c>
      <c r="O22" s="55"/>
      <c r="P22" s="58"/>
      <c r="Q22" s="58" t="s">
        <v>42</v>
      </c>
      <c r="R22" s="59" t="s">
        <v>43</v>
      </c>
      <c r="S22" s="117"/>
      <c r="T22" s="117"/>
      <c r="U22" s="56"/>
      <c r="W22" s="16"/>
    </row>
    <row r="23" spans="1:23" ht="30" customHeight="1" thickTop="1" thickBot="1" x14ac:dyDescent="0.45">
      <c r="A23" s="1"/>
      <c r="C23" s="118" t="s">
        <v>44</v>
      </c>
      <c r="D23" s="119"/>
      <c r="E23" s="119"/>
      <c r="F23" s="120" t="s">
        <v>45</v>
      </c>
      <c r="G23" s="121"/>
      <c r="H23" s="121"/>
      <c r="I23" s="122" t="str">
        <f>IF($G$9="","",SUM(K8:K22))</f>
        <v/>
      </c>
      <c r="J23" s="123"/>
      <c r="K23" s="124"/>
      <c r="L23" s="43" t="s">
        <v>16</v>
      </c>
      <c r="O23" s="36"/>
      <c r="P23" s="57"/>
      <c r="Q23" s="58"/>
      <c r="R23" s="59" t="s">
        <v>46</v>
      </c>
      <c r="S23" s="117"/>
      <c r="T23" s="117"/>
      <c r="U23" s="56" t="s">
        <v>47</v>
      </c>
      <c r="W23" s="16"/>
    </row>
    <row r="24" spans="1:23" ht="14.25" customHeight="1" thickTop="1" x14ac:dyDescent="0.4">
      <c r="A24" s="1"/>
      <c r="C24" s="25"/>
      <c r="D24" s="62"/>
      <c r="E24" s="63"/>
      <c r="F24" s="64"/>
      <c r="G24" s="65"/>
      <c r="H24" s="66"/>
      <c r="I24" s="67"/>
      <c r="K24" s="68"/>
      <c r="L24" s="30"/>
      <c r="O24" s="36"/>
      <c r="P24" s="57"/>
      <c r="Q24" s="57"/>
      <c r="R24" s="69"/>
      <c r="S24" s="57"/>
      <c r="T24" s="57"/>
      <c r="U24" s="39"/>
      <c r="W24" s="16"/>
    </row>
    <row r="25" spans="1:23" ht="33" customHeight="1" x14ac:dyDescent="0.4">
      <c r="A25" s="1"/>
      <c r="C25" s="70" t="s">
        <v>48</v>
      </c>
      <c r="D25" s="125" t="s">
        <v>49</v>
      </c>
      <c r="E25" s="125"/>
      <c r="F25" s="125"/>
      <c r="G25" s="125"/>
      <c r="H25" s="125"/>
      <c r="I25" s="125"/>
      <c r="J25" s="125"/>
      <c r="K25" s="125"/>
      <c r="L25" s="125"/>
      <c r="O25" s="55"/>
      <c r="P25" s="58"/>
      <c r="Q25" s="58"/>
      <c r="R25" s="59"/>
      <c r="S25" s="115"/>
      <c r="T25" s="115"/>
      <c r="U25" s="56"/>
      <c r="W25" s="16"/>
    </row>
    <row r="26" spans="1:23" ht="33" customHeight="1" x14ac:dyDescent="0.4">
      <c r="A26" s="1"/>
      <c r="C26" s="70" t="s">
        <v>50</v>
      </c>
      <c r="D26" s="125" t="s">
        <v>51</v>
      </c>
      <c r="E26" s="125"/>
      <c r="F26" s="125"/>
      <c r="G26" s="125"/>
      <c r="H26" s="125"/>
      <c r="I26" s="125"/>
      <c r="J26" s="125"/>
      <c r="K26" s="125"/>
      <c r="L26" s="125"/>
      <c r="O26" s="55"/>
      <c r="P26" s="58"/>
      <c r="Q26" s="58" t="s">
        <v>52</v>
      </c>
      <c r="R26" s="59" t="s">
        <v>53</v>
      </c>
      <c r="S26" s="117"/>
      <c r="T26" s="117"/>
      <c r="U26" s="56" t="s">
        <v>47</v>
      </c>
      <c r="W26" s="16"/>
    </row>
    <row r="27" spans="1:23" ht="33" customHeight="1" x14ac:dyDescent="0.4">
      <c r="A27" s="1"/>
      <c r="C27" s="70" t="s">
        <v>54</v>
      </c>
      <c r="D27" s="125" t="s">
        <v>55</v>
      </c>
      <c r="E27" s="125"/>
      <c r="F27" s="125"/>
      <c r="G27" s="125"/>
      <c r="H27" s="125"/>
      <c r="I27" s="125"/>
      <c r="J27" s="125"/>
      <c r="K27" s="125"/>
      <c r="L27" s="125"/>
      <c r="O27" s="129"/>
      <c r="P27" s="130"/>
      <c r="Q27" s="130"/>
      <c r="R27" s="130"/>
      <c r="S27" s="130"/>
      <c r="T27" s="130"/>
      <c r="U27" s="131"/>
      <c r="W27" s="16"/>
    </row>
    <row r="28" spans="1:23" s="72" customFormat="1" ht="33" customHeight="1" x14ac:dyDescent="0.15">
      <c r="A28" s="16"/>
      <c r="B28" s="9"/>
      <c r="C28" s="70" t="s">
        <v>56</v>
      </c>
      <c r="D28" s="125" t="s">
        <v>57</v>
      </c>
      <c r="E28" s="125"/>
      <c r="F28" s="125"/>
      <c r="G28" s="125"/>
      <c r="H28" s="125"/>
      <c r="I28" s="125"/>
      <c r="J28" s="125"/>
      <c r="K28" s="125"/>
      <c r="L28" s="125"/>
      <c r="M28" s="9"/>
      <c r="N28"/>
      <c r="O28" s="71" t="s">
        <v>58</v>
      </c>
      <c r="P28" s="126" t="s">
        <v>59</v>
      </c>
      <c r="Q28" s="126"/>
      <c r="R28" s="126"/>
      <c r="S28" s="126"/>
      <c r="T28" s="126"/>
      <c r="U28" s="127"/>
      <c r="V28"/>
      <c r="W28" s="16"/>
    </row>
    <row r="29" spans="1:23" s="72" customFormat="1" ht="34.5" customHeight="1" thickBot="1" x14ac:dyDescent="0.45">
      <c r="A29" s="16"/>
      <c r="B29" s="9"/>
      <c r="C29" s="73" t="s">
        <v>60</v>
      </c>
      <c r="D29" s="125" t="s">
        <v>61</v>
      </c>
      <c r="E29" s="125"/>
      <c r="F29" s="125"/>
      <c r="G29" s="125"/>
      <c r="H29" s="125"/>
      <c r="I29" s="125"/>
      <c r="J29" s="125"/>
      <c r="K29" s="125"/>
      <c r="L29" s="125"/>
      <c r="M29" s="9"/>
      <c r="N29"/>
      <c r="O29" s="74"/>
      <c r="P29" s="128" t="s">
        <v>62</v>
      </c>
      <c r="Q29" s="128"/>
      <c r="R29" s="128"/>
      <c r="S29" s="128"/>
      <c r="T29" s="128"/>
      <c r="U29" s="75"/>
      <c r="V29"/>
      <c r="W29" s="16"/>
    </row>
    <row r="30" spans="1:23" ht="7.5" customHeight="1" x14ac:dyDescent="0.4">
      <c r="A30" s="1"/>
      <c r="O30" s="77"/>
      <c r="P30" s="78"/>
      <c r="Q30" s="78"/>
      <c r="R30" s="78"/>
      <c r="S30" s="78"/>
      <c r="T30" s="78"/>
      <c r="U30" s="78"/>
      <c r="W30" s="1"/>
    </row>
    <row r="31" spans="1:23" ht="52.5" customHeight="1" x14ac:dyDescent="0.4">
      <c r="A31" s="1"/>
      <c r="B31" s="1"/>
      <c r="C31" s="2"/>
      <c r="D31" s="79"/>
      <c r="E31" s="1"/>
      <c r="F31" s="1"/>
      <c r="G31" s="1"/>
      <c r="H31" s="5"/>
      <c r="I31" s="6"/>
      <c r="J31" s="7"/>
      <c r="K31" s="1"/>
      <c r="L31" s="1"/>
      <c r="M31" s="1"/>
      <c r="N31" s="8"/>
      <c r="O31" s="80"/>
      <c r="P31" s="81"/>
      <c r="Q31" s="81"/>
      <c r="R31" s="81"/>
      <c r="S31" s="81"/>
      <c r="T31" s="81"/>
      <c r="U31" s="80"/>
      <c r="V31" s="8"/>
      <c r="W31" s="1"/>
    </row>
  </sheetData>
  <sheetProtection selectLockedCells="1"/>
  <mergeCells count="38">
    <mergeCell ref="D29:L29"/>
    <mergeCell ref="P29:T29"/>
    <mergeCell ref="D25:L25"/>
    <mergeCell ref="S25:T25"/>
    <mergeCell ref="D26:L26"/>
    <mergeCell ref="S26:T26"/>
    <mergeCell ref="D27:L27"/>
    <mergeCell ref="O27:U27"/>
    <mergeCell ref="C23:E23"/>
    <mergeCell ref="F23:H23"/>
    <mergeCell ref="I23:K23"/>
    <mergeCell ref="S23:T23"/>
    <mergeCell ref="D28:L28"/>
    <mergeCell ref="P28:U28"/>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8414B-9DE4-45F8-A0BD-59C69053E69F}">
  <sheetPr>
    <tabColor rgb="FFFFFF00"/>
  </sheetPr>
  <dimension ref="A1:W31"/>
  <sheetViews>
    <sheetView showGridLines="0" topLeftCell="A4" zoomScaleNormal="100" zoomScaleSheetLayoutView="100" workbookViewId="0">
      <selection activeCell="R9" sqref="R9:S10"/>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76" customWidth="1"/>
    <col min="9" max="9" width="4.625" style="29" customWidth="1"/>
    <col min="10" max="10" width="4" style="30"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2"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82" t="s">
        <v>1</v>
      </c>
      <c r="U2" s="82"/>
      <c r="W2" s="16"/>
    </row>
    <row r="3" spans="1:23" ht="29.25" customHeight="1" x14ac:dyDescent="0.4">
      <c r="A3" s="1"/>
      <c r="C3" s="83" t="s">
        <v>2</v>
      </c>
      <c r="D3" s="83"/>
      <c r="E3" s="17" t="s">
        <v>63</v>
      </c>
      <c r="F3" s="17"/>
      <c r="G3" s="17"/>
      <c r="H3" s="17"/>
      <c r="I3" s="17"/>
      <c r="J3" s="17"/>
      <c r="K3" s="17"/>
      <c r="L3" s="17"/>
      <c r="O3" s="18"/>
      <c r="P3" s="19"/>
      <c r="Q3" s="19"/>
      <c r="R3" s="19"/>
      <c r="S3" s="19"/>
      <c r="T3" s="19"/>
      <c r="U3" s="20"/>
      <c r="W3" s="16"/>
    </row>
    <row r="4" spans="1:23" ht="6" customHeight="1" x14ac:dyDescent="0.4">
      <c r="A4" s="1"/>
      <c r="C4" s="21"/>
      <c r="D4" s="21"/>
      <c r="E4" s="22"/>
      <c r="F4" s="22"/>
      <c r="G4" s="22"/>
      <c r="H4" s="22"/>
      <c r="I4" s="22"/>
      <c r="J4" s="22"/>
      <c r="K4" s="22"/>
      <c r="O4" s="23"/>
      <c r="U4" s="24"/>
      <c r="W4" s="16"/>
    </row>
    <row r="5" spans="1:23" ht="21.75" customHeight="1" x14ac:dyDescent="0.4">
      <c r="A5" s="1"/>
      <c r="B5" s="84" t="s">
        <v>4</v>
      </c>
      <c r="C5" s="84"/>
      <c r="D5" s="84"/>
      <c r="E5" s="84"/>
      <c r="F5" s="84"/>
      <c r="G5" s="84"/>
      <c r="H5" s="84"/>
      <c r="I5" s="84"/>
      <c r="J5" s="84"/>
      <c r="K5" s="84"/>
      <c r="L5" s="84"/>
      <c r="O5" s="23"/>
      <c r="Q5" s="85" t="s">
        <v>5</v>
      </c>
      <c r="R5" s="85"/>
      <c r="S5" s="85"/>
      <c r="U5" s="24"/>
      <c r="W5" s="16"/>
    </row>
    <row r="6" spans="1:23" ht="9.75" customHeight="1" x14ac:dyDescent="0.4">
      <c r="A6" s="1"/>
      <c r="C6" s="25"/>
      <c r="D6" s="26"/>
      <c r="E6" s="27"/>
      <c r="F6" s="27"/>
      <c r="G6" s="27"/>
      <c r="H6" s="28"/>
      <c r="O6" s="31"/>
      <c r="P6" s="32"/>
      <c r="Q6" s="85"/>
      <c r="R6" s="85"/>
      <c r="S6" s="85"/>
      <c r="T6" s="32"/>
      <c r="U6" s="33"/>
      <c r="W6" s="16"/>
    </row>
    <row r="7" spans="1:23" ht="33" customHeight="1" thickBot="1" x14ac:dyDescent="0.45">
      <c r="A7" s="1"/>
      <c r="C7" s="34" t="s">
        <v>6</v>
      </c>
      <c r="D7" s="86" t="s">
        <v>7</v>
      </c>
      <c r="E7" s="87"/>
      <c r="F7" s="35" t="s">
        <v>8</v>
      </c>
      <c r="G7" s="88" t="s">
        <v>9</v>
      </c>
      <c r="H7" s="89"/>
      <c r="I7" s="90" t="s">
        <v>10</v>
      </c>
      <c r="J7" s="91"/>
      <c r="K7" s="90" t="s">
        <v>11</v>
      </c>
      <c r="L7" s="92"/>
      <c r="O7" s="36"/>
      <c r="P7" s="37"/>
      <c r="Q7" s="38"/>
      <c r="R7" s="38"/>
      <c r="S7" s="38"/>
      <c r="T7" s="38"/>
      <c r="U7" s="39"/>
      <c r="W7" s="16"/>
    </row>
    <row r="8" spans="1:23" ht="30" customHeight="1" thickTop="1" thickBot="1" x14ac:dyDescent="0.45">
      <c r="A8" s="1"/>
      <c r="C8" s="40" t="s">
        <v>12</v>
      </c>
      <c r="D8" s="94" t="s">
        <v>13</v>
      </c>
      <c r="E8" s="95"/>
      <c r="F8" s="41" t="s">
        <v>14</v>
      </c>
      <c r="G8" s="96"/>
      <c r="H8" s="97"/>
      <c r="I8" s="98" t="s">
        <v>15</v>
      </c>
      <c r="J8" s="99"/>
      <c r="K8" s="42"/>
      <c r="L8" s="43" t="s">
        <v>16</v>
      </c>
      <c r="O8" s="36"/>
      <c r="U8" s="39"/>
      <c r="W8" s="16"/>
    </row>
    <row r="9" spans="1:23" ht="30" customHeight="1" thickTop="1" thickBot="1" x14ac:dyDescent="0.45">
      <c r="A9" s="1"/>
      <c r="C9" s="100" t="s">
        <v>17</v>
      </c>
      <c r="D9" s="44">
        <v>1</v>
      </c>
      <c r="E9" s="45" t="s">
        <v>18</v>
      </c>
      <c r="F9" s="46">
        <v>1</v>
      </c>
      <c r="G9" s="42"/>
      <c r="H9" s="47" t="s">
        <v>19</v>
      </c>
      <c r="I9" s="48">
        <v>70</v>
      </c>
      <c r="J9" s="49" t="s">
        <v>20</v>
      </c>
      <c r="K9" s="50" t="str">
        <f>IF(G9="","",G9*I9)</f>
        <v/>
      </c>
      <c r="L9" s="43" t="s">
        <v>16</v>
      </c>
      <c r="O9" s="51"/>
      <c r="P9" s="102" t="s">
        <v>21</v>
      </c>
      <c r="Q9" s="104" t="s">
        <v>22</v>
      </c>
      <c r="R9" s="106" t="str">
        <f t="shared" ref="R9" si="0">$I$23</f>
        <v/>
      </c>
      <c r="S9" s="107"/>
      <c r="T9" s="109" t="s">
        <v>16</v>
      </c>
      <c r="U9" s="52"/>
      <c r="W9" s="16"/>
    </row>
    <row r="10" spans="1:23" ht="30" customHeight="1" thickTop="1" x14ac:dyDescent="0.4">
      <c r="A10" s="1"/>
      <c r="C10" s="101"/>
      <c r="D10" s="44">
        <v>2</v>
      </c>
      <c r="E10" s="45" t="s">
        <v>23</v>
      </c>
      <c r="F10" s="46">
        <v>1.5</v>
      </c>
      <c r="G10" s="53" t="str">
        <f>IF($G$9="","",INT($G$9*F10))</f>
        <v/>
      </c>
      <c r="H10" s="47" t="s">
        <v>19</v>
      </c>
      <c r="I10" s="48">
        <v>40</v>
      </c>
      <c r="J10" s="49" t="s">
        <v>20</v>
      </c>
      <c r="K10" s="50" t="str">
        <f>IF(G10="","",G10*I10)</f>
        <v/>
      </c>
      <c r="L10" s="43" t="s">
        <v>16</v>
      </c>
      <c r="O10" s="51"/>
      <c r="P10" s="103"/>
      <c r="Q10" s="105"/>
      <c r="R10" s="108"/>
      <c r="S10" s="108"/>
      <c r="T10" s="110"/>
      <c r="U10" s="52"/>
      <c r="W10" s="16"/>
    </row>
    <row r="11" spans="1:23" ht="30" customHeight="1" x14ac:dyDescent="0.4">
      <c r="A11" s="1"/>
      <c r="C11" s="101"/>
      <c r="D11" s="44">
        <v>3</v>
      </c>
      <c r="E11" s="45" t="s">
        <v>24</v>
      </c>
      <c r="F11" s="46">
        <v>1.31</v>
      </c>
      <c r="G11" s="54" t="str">
        <f t="shared" ref="G11:G22" si="1">IF($G$9="","",INT($G$9*F11))</f>
        <v/>
      </c>
      <c r="H11" s="47" t="s">
        <v>19</v>
      </c>
      <c r="I11" s="48"/>
      <c r="J11" s="49" t="s">
        <v>20</v>
      </c>
      <c r="K11" s="50" t="str">
        <f t="shared" ref="K11:K22" si="2">IF(G11="","",G11*I11)</f>
        <v/>
      </c>
      <c r="L11" s="43" t="s">
        <v>16</v>
      </c>
      <c r="O11" s="51"/>
      <c r="P11" s="102" t="s">
        <v>25</v>
      </c>
      <c r="Q11" s="111" t="s">
        <v>64</v>
      </c>
      <c r="R11" s="111"/>
      <c r="S11" s="111"/>
      <c r="T11" s="112"/>
      <c r="U11" s="52"/>
      <c r="W11" s="16"/>
    </row>
    <row r="12" spans="1:23" ht="30" customHeight="1" x14ac:dyDescent="0.4">
      <c r="A12" s="1"/>
      <c r="C12" s="101"/>
      <c r="D12" s="44">
        <v>4</v>
      </c>
      <c r="E12" s="45" t="s">
        <v>27</v>
      </c>
      <c r="F12" s="46">
        <v>1.97</v>
      </c>
      <c r="G12" s="54" t="str">
        <f t="shared" si="1"/>
        <v/>
      </c>
      <c r="H12" s="47" t="s">
        <v>19</v>
      </c>
      <c r="I12" s="48"/>
      <c r="J12" s="49" t="s">
        <v>20</v>
      </c>
      <c r="K12" s="50" t="str">
        <f t="shared" si="2"/>
        <v/>
      </c>
      <c r="L12" s="43" t="s">
        <v>16</v>
      </c>
      <c r="O12" s="36"/>
      <c r="P12" s="103"/>
      <c r="Q12" s="113"/>
      <c r="R12" s="113"/>
      <c r="S12" s="113"/>
      <c r="T12" s="114"/>
      <c r="U12" s="39"/>
      <c r="W12" s="16"/>
    </row>
    <row r="13" spans="1:23" ht="30" customHeight="1" x14ac:dyDescent="0.4">
      <c r="A13" s="1"/>
      <c r="C13" s="101"/>
      <c r="D13" s="44">
        <v>5</v>
      </c>
      <c r="E13" s="45" t="s">
        <v>28</v>
      </c>
      <c r="F13" s="46">
        <v>1.32</v>
      </c>
      <c r="G13" s="54" t="str">
        <f t="shared" si="1"/>
        <v/>
      </c>
      <c r="H13" s="47" t="s">
        <v>19</v>
      </c>
      <c r="I13" s="48">
        <v>35</v>
      </c>
      <c r="J13" s="49" t="s">
        <v>20</v>
      </c>
      <c r="K13" s="50" t="str">
        <f t="shared" si="2"/>
        <v/>
      </c>
      <c r="L13" s="43" t="s">
        <v>16</v>
      </c>
      <c r="O13" s="55"/>
      <c r="U13" s="56"/>
      <c r="W13" s="16"/>
    </row>
    <row r="14" spans="1:23" ht="30" customHeight="1" x14ac:dyDescent="0.4">
      <c r="A14" s="1"/>
      <c r="C14" s="101"/>
      <c r="D14" s="44">
        <v>6</v>
      </c>
      <c r="E14" s="45" t="s">
        <v>29</v>
      </c>
      <c r="F14" s="46">
        <v>1.98</v>
      </c>
      <c r="G14" s="54" t="str">
        <f t="shared" si="1"/>
        <v/>
      </c>
      <c r="H14" s="47" t="s">
        <v>19</v>
      </c>
      <c r="I14" s="48">
        <v>20</v>
      </c>
      <c r="J14" s="49" t="s">
        <v>20</v>
      </c>
      <c r="K14" s="50" t="str">
        <f t="shared" si="2"/>
        <v/>
      </c>
      <c r="L14" s="43" t="s">
        <v>16</v>
      </c>
      <c r="O14" s="55"/>
      <c r="P14" s="115" t="s">
        <v>30</v>
      </c>
      <c r="Q14" s="115"/>
      <c r="R14" s="115"/>
      <c r="S14" s="115"/>
      <c r="T14" s="115"/>
      <c r="U14" s="56"/>
      <c r="W14" s="16"/>
    </row>
    <row r="15" spans="1:23" ht="30" customHeight="1" x14ac:dyDescent="0.4">
      <c r="A15" s="1"/>
      <c r="C15" s="101"/>
      <c r="D15" s="44">
        <v>7</v>
      </c>
      <c r="E15" s="45" t="s">
        <v>31</v>
      </c>
      <c r="F15" s="46">
        <v>2.66</v>
      </c>
      <c r="G15" s="54" t="str">
        <f t="shared" si="1"/>
        <v/>
      </c>
      <c r="H15" s="47" t="s">
        <v>19</v>
      </c>
      <c r="I15" s="48"/>
      <c r="J15" s="49" t="s">
        <v>20</v>
      </c>
      <c r="K15" s="50" t="str">
        <f t="shared" si="2"/>
        <v/>
      </c>
      <c r="L15" s="43" t="s">
        <v>16</v>
      </c>
      <c r="O15" s="36"/>
      <c r="P15" s="115"/>
      <c r="Q15" s="115"/>
      <c r="R15" s="115"/>
      <c r="S15" s="115"/>
      <c r="T15" s="115"/>
      <c r="U15" s="39"/>
      <c r="W15" s="16"/>
    </row>
    <row r="16" spans="1:23" ht="30" customHeight="1" x14ac:dyDescent="0.4">
      <c r="A16" s="1"/>
      <c r="C16" s="101"/>
      <c r="D16" s="44">
        <v>8</v>
      </c>
      <c r="E16" s="45" t="s">
        <v>32</v>
      </c>
      <c r="F16" s="46">
        <v>3.5</v>
      </c>
      <c r="G16" s="54" t="str">
        <f t="shared" si="1"/>
        <v/>
      </c>
      <c r="H16" s="47" t="s">
        <v>19</v>
      </c>
      <c r="I16" s="48"/>
      <c r="J16" s="49" t="s">
        <v>20</v>
      </c>
      <c r="K16" s="50" t="str">
        <f t="shared" si="2"/>
        <v/>
      </c>
      <c r="L16" s="43" t="s">
        <v>16</v>
      </c>
      <c r="O16" s="55"/>
      <c r="P16" s="115"/>
      <c r="Q16" s="115"/>
      <c r="R16" s="115"/>
      <c r="S16" s="115"/>
      <c r="T16" s="115"/>
      <c r="U16" s="56"/>
      <c r="W16" s="16"/>
    </row>
    <row r="17" spans="1:23" ht="30" customHeight="1" x14ac:dyDescent="0.4">
      <c r="A17" s="1"/>
      <c r="C17" s="101"/>
      <c r="D17" s="44">
        <v>9</v>
      </c>
      <c r="E17" s="45" t="s">
        <v>33</v>
      </c>
      <c r="F17" s="46">
        <v>3.9</v>
      </c>
      <c r="G17" s="54" t="str">
        <f t="shared" si="1"/>
        <v/>
      </c>
      <c r="H17" s="47" t="s">
        <v>19</v>
      </c>
      <c r="I17" s="48"/>
      <c r="J17" s="49" t="s">
        <v>20</v>
      </c>
      <c r="K17" s="50" t="str">
        <f t="shared" si="2"/>
        <v/>
      </c>
      <c r="L17" s="43" t="s">
        <v>16</v>
      </c>
      <c r="O17" s="36"/>
      <c r="P17" s="57"/>
      <c r="Q17" s="57"/>
      <c r="R17" s="93"/>
      <c r="S17" s="93"/>
      <c r="T17" s="93"/>
      <c r="U17" s="39"/>
      <c r="W17" s="16"/>
    </row>
    <row r="18" spans="1:23" ht="30" customHeight="1" x14ac:dyDescent="0.4">
      <c r="A18" s="1"/>
      <c r="C18" s="101"/>
      <c r="D18" s="44">
        <v>10</v>
      </c>
      <c r="E18" s="45" t="s">
        <v>34</v>
      </c>
      <c r="F18" s="46">
        <v>4.75</v>
      </c>
      <c r="G18" s="54" t="str">
        <f t="shared" si="1"/>
        <v/>
      </c>
      <c r="H18" s="47" t="s">
        <v>19</v>
      </c>
      <c r="I18" s="48"/>
      <c r="J18" s="49" t="s">
        <v>20</v>
      </c>
      <c r="K18" s="50" t="str">
        <f t="shared" si="2"/>
        <v/>
      </c>
      <c r="L18" s="43" t="s">
        <v>16</v>
      </c>
      <c r="O18" s="55"/>
      <c r="P18" s="58"/>
      <c r="Q18" s="58"/>
      <c r="S18" s="116" t="s">
        <v>35</v>
      </c>
      <c r="T18" s="116"/>
      <c r="U18" s="56"/>
      <c r="W18" s="16"/>
    </row>
    <row r="19" spans="1:23" ht="30" customHeight="1" x14ac:dyDescent="0.4">
      <c r="A19" s="1"/>
      <c r="C19" s="101"/>
      <c r="D19" s="44">
        <v>11</v>
      </c>
      <c r="E19" s="45" t="s">
        <v>36</v>
      </c>
      <c r="F19" s="46">
        <v>5.72</v>
      </c>
      <c r="G19" s="54" t="str">
        <f t="shared" si="1"/>
        <v/>
      </c>
      <c r="H19" s="47" t="s">
        <v>19</v>
      </c>
      <c r="I19" s="48"/>
      <c r="J19" s="49" t="s">
        <v>20</v>
      </c>
      <c r="K19" s="50" t="str">
        <f t="shared" si="2"/>
        <v/>
      </c>
      <c r="L19" s="43" t="s">
        <v>16</v>
      </c>
      <c r="O19" s="36"/>
      <c r="P19" s="58"/>
      <c r="Q19" s="58"/>
      <c r="R19" s="58"/>
      <c r="S19" s="57"/>
      <c r="T19" s="57"/>
      <c r="U19" s="39"/>
      <c r="W19" s="16"/>
    </row>
    <row r="20" spans="1:23" ht="30" customHeight="1" x14ac:dyDescent="0.4">
      <c r="A20" s="1"/>
      <c r="C20" s="101"/>
      <c r="D20" s="44">
        <v>12</v>
      </c>
      <c r="E20" s="45" t="s">
        <v>37</v>
      </c>
      <c r="F20" s="46">
        <v>6.55</v>
      </c>
      <c r="G20" s="54" t="str">
        <f t="shared" si="1"/>
        <v/>
      </c>
      <c r="H20" s="47" t="s">
        <v>19</v>
      </c>
      <c r="I20" s="48"/>
      <c r="J20" s="49" t="s">
        <v>20</v>
      </c>
      <c r="K20" s="50" t="str">
        <f t="shared" si="2"/>
        <v/>
      </c>
      <c r="L20" s="43" t="s">
        <v>16</v>
      </c>
      <c r="O20" s="55"/>
      <c r="P20" s="115" t="s">
        <v>38</v>
      </c>
      <c r="Q20" s="115"/>
      <c r="R20" s="115"/>
      <c r="U20" s="39"/>
      <c r="W20" s="16"/>
    </row>
    <row r="21" spans="1:23" ht="30" customHeight="1" x14ac:dyDescent="0.4">
      <c r="A21" s="1"/>
      <c r="C21" s="101"/>
      <c r="D21" s="44">
        <v>13</v>
      </c>
      <c r="E21" s="45" t="s">
        <v>39</v>
      </c>
      <c r="F21" s="46">
        <v>3.65</v>
      </c>
      <c r="G21" s="54" t="str">
        <f t="shared" si="1"/>
        <v/>
      </c>
      <c r="H21" s="47" t="s">
        <v>19</v>
      </c>
      <c r="I21" s="48"/>
      <c r="J21" s="49" t="s">
        <v>20</v>
      </c>
      <c r="K21" s="50" t="str">
        <f t="shared" si="2"/>
        <v/>
      </c>
      <c r="L21" s="43" t="s">
        <v>16</v>
      </c>
      <c r="O21" s="55"/>
      <c r="P21" s="58"/>
      <c r="Q21" s="58"/>
      <c r="R21" s="59" t="s">
        <v>40</v>
      </c>
      <c r="S21" s="117"/>
      <c r="T21" s="117"/>
      <c r="U21" s="56"/>
      <c r="W21" s="16"/>
    </row>
    <row r="22" spans="1:23" ht="30" customHeight="1" thickBot="1" x14ac:dyDescent="0.45">
      <c r="A22" s="1"/>
      <c r="C22" s="101"/>
      <c r="D22" s="44">
        <v>14</v>
      </c>
      <c r="E22" s="45" t="s">
        <v>41</v>
      </c>
      <c r="F22" s="46">
        <v>4.4400000000000004</v>
      </c>
      <c r="G22" s="54" t="str">
        <f t="shared" si="1"/>
        <v/>
      </c>
      <c r="H22" s="47" t="s">
        <v>19</v>
      </c>
      <c r="I22" s="60"/>
      <c r="J22" s="61" t="s">
        <v>20</v>
      </c>
      <c r="K22" s="50" t="str">
        <f t="shared" si="2"/>
        <v/>
      </c>
      <c r="L22" s="43" t="s">
        <v>16</v>
      </c>
      <c r="O22" s="55"/>
      <c r="P22" s="58"/>
      <c r="Q22" s="58" t="s">
        <v>42</v>
      </c>
      <c r="R22" s="59" t="s">
        <v>43</v>
      </c>
      <c r="S22" s="117"/>
      <c r="T22" s="117"/>
      <c r="U22" s="56"/>
      <c r="W22" s="16"/>
    </row>
    <row r="23" spans="1:23" ht="30" customHeight="1" thickTop="1" thickBot="1" x14ac:dyDescent="0.45">
      <c r="A23" s="1"/>
      <c r="C23" s="118" t="s">
        <v>44</v>
      </c>
      <c r="D23" s="119"/>
      <c r="E23" s="119"/>
      <c r="F23" s="120" t="s">
        <v>45</v>
      </c>
      <c r="G23" s="121"/>
      <c r="H23" s="121"/>
      <c r="I23" s="122" t="str">
        <f>IF($G$9="","",SUM(K8:K22))</f>
        <v/>
      </c>
      <c r="J23" s="123"/>
      <c r="K23" s="124"/>
      <c r="L23" s="43" t="s">
        <v>16</v>
      </c>
      <c r="O23" s="36"/>
      <c r="P23" s="57"/>
      <c r="Q23" s="58"/>
      <c r="R23" s="59" t="s">
        <v>46</v>
      </c>
      <c r="S23" s="117"/>
      <c r="T23" s="117"/>
      <c r="U23" s="56" t="s">
        <v>47</v>
      </c>
      <c r="W23" s="16"/>
    </row>
    <row r="24" spans="1:23" ht="14.25" customHeight="1" thickTop="1" x14ac:dyDescent="0.4">
      <c r="A24" s="1"/>
      <c r="C24" s="25"/>
      <c r="D24" s="62"/>
      <c r="E24" s="63"/>
      <c r="F24" s="64"/>
      <c r="G24" s="65"/>
      <c r="H24" s="66"/>
      <c r="I24" s="67"/>
      <c r="K24" s="68"/>
      <c r="L24" s="30"/>
      <c r="O24" s="36"/>
      <c r="P24" s="57"/>
      <c r="Q24" s="57"/>
      <c r="R24" s="69"/>
      <c r="S24" s="57"/>
      <c r="T24" s="57"/>
      <c r="U24" s="39"/>
      <c r="W24" s="16"/>
    </row>
    <row r="25" spans="1:23" ht="33" customHeight="1" x14ac:dyDescent="0.4">
      <c r="A25" s="1"/>
      <c r="C25" s="70" t="s">
        <v>48</v>
      </c>
      <c r="D25" s="125" t="s">
        <v>49</v>
      </c>
      <c r="E25" s="125"/>
      <c r="F25" s="125"/>
      <c r="G25" s="125"/>
      <c r="H25" s="125"/>
      <c r="I25" s="125"/>
      <c r="J25" s="125"/>
      <c r="K25" s="125"/>
      <c r="L25" s="125"/>
      <c r="O25" s="55"/>
      <c r="P25" s="58"/>
      <c r="Q25" s="58"/>
      <c r="R25" s="59"/>
      <c r="S25" s="115"/>
      <c r="T25" s="115"/>
      <c r="U25" s="56"/>
      <c r="W25" s="16"/>
    </row>
    <row r="26" spans="1:23" ht="33" customHeight="1" x14ac:dyDescent="0.4">
      <c r="A26" s="1"/>
      <c r="C26" s="70" t="s">
        <v>50</v>
      </c>
      <c r="D26" s="125" t="s">
        <v>51</v>
      </c>
      <c r="E26" s="125"/>
      <c r="F26" s="125"/>
      <c r="G26" s="125"/>
      <c r="H26" s="125"/>
      <c r="I26" s="125"/>
      <c r="J26" s="125"/>
      <c r="K26" s="125"/>
      <c r="L26" s="125"/>
      <c r="O26" s="55"/>
      <c r="P26" s="58"/>
      <c r="Q26" s="58" t="s">
        <v>52</v>
      </c>
      <c r="R26" s="59" t="s">
        <v>53</v>
      </c>
      <c r="S26" s="117"/>
      <c r="T26" s="117"/>
      <c r="U26" s="56" t="s">
        <v>47</v>
      </c>
      <c r="W26" s="16"/>
    </row>
    <row r="27" spans="1:23" ht="33" customHeight="1" x14ac:dyDescent="0.4">
      <c r="A27" s="1"/>
      <c r="C27" s="70" t="s">
        <v>54</v>
      </c>
      <c r="D27" s="125" t="s">
        <v>55</v>
      </c>
      <c r="E27" s="125"/>
      <c r="F27" s="125"/>
      <c r="G27" s="125"/>
      <c r="H27" s="125"/>
      <c r="I27" s="125"/>
      <c r="J27" s="125"/>
      <c r="K27" s="125"/>
      <c r="L27" s="125"/>
      <c r="O27" s="129"/>
      <c r="P27" s="130"/>
      <c r="Q27" s="130"/>
      <c r="R27" s="130"/>
      <c r="S27" s="130"/>
      <c r="T27" s="130"/>
      <c r="U27" s="131"/>
      <c r="W27" s="16"/>
    </row>
    <row r="28" spans="1:23" s="72" customFormat="1" ht="33" customHeight="1" x14ac:dyDescent="0.15">
      <c r="A28" s="16"/>
      <c r="B28" s="9"/>
      <c r="C28" s="70" t="s">
        <v>56</v>
      </c>
      <c r="D28" s="125" t="s">
        <v>57</v>
      </c>
      <c r="E28" s="125"/>
      <c r="F28" s="125"/>
      <c r="G28" s="125"/>
      <c r="H28" s="125"/>
      <c r="I28" s="125"/>
      <c r="J28" s="125"/>
      <c r="K28" s="125"/>
      <c r="L28" s="125"/>
      <c r="M28" s="9"/>
      <c r="N28"/>
      <c r="O28" s="71" t="s">
        <v>58</v>
      </c>
      <c r="P28" s="126" t="s">
        <v>59</v>
      </c>
      <c r="Q28" s="126"/>
      <c r="R28" s="126"/>
      <c r="S28" s="126"/>
      <c r="T28" s="126"/>
      <c r="U28" s="127"/>
      <c r="V28"/>
      <c r="W28" s="16"/>
    </row>
    <row r="29" spans="1:23" s="72" customFormat="1" ht="34.5" customHeight="1" thickBot="1" x14ac:dyDescent="0.45">
      <c r="A29" s="16"/>
      <c r="B29" s="9"/>
      <c r="C29" s="73" t="s">
        <v>60</v>
      </c>
      <c r="D29" s="125" t="s">
        <v>61</v>
      </c>
      <c r="E29" s="125"/>
      <c r="F29" s="125"/>
      <c r="G29" s="125"/>
      <c r="H29" s="125"/>
      <c r="I29" s="125"/>
      <c r="J29" s="125"/>
      <c r="K29" s="125"/>
      <c r="L29" s="125"/>
      <c r="M29" s="9"/>
      <c r="N29"/>
      <c r="O29" s="74"/>
      <c r="P29" s="128" t="s">
        <v>62</v>
      </c>
      <c r="Q29" s="128"/>
      <c r="R29" s="128"/>
      <c r="S29" s="128"/>
      <c r="T29" s="128"/>
      <c r="U29" s="75"/>
      <c r="V29"/>
      <c r="W29" s="16"/>
    </row>
    <row r="30" spans="1:23" ht="7.5" customHeight="1" x14ac:dyDescent="0.4">
      <c r="A30" s="1"/>
      <c r="O30" s="77"/>
      <c r="P30" s="78"/>
      <c r="Q30" s="78"/>
      <c r="R30" s="78"/>
      <c r="S30" s="78"/>
      <c r="T30" s="78"/>
      <c r="U30" s="78"/>
      <c r="W30" s="1"/>
    </row>
    <row r="31" spans="1:23" ht="52.5" customHeight="1" x14ac:dyDescent="0.4">
      <c r="A31" s="1"/>
      <c r="B31" s="1"/>
      <c r="C31" s="2"/>
      <c r="D31" s="79"/>
      <c r="E31" s="1"/>
      <c r="F31" s="1"/>
      <c r="G31" s="1"/>
      <c r="H31" s="5"/>
      <c r="I31" s="6"/>
      <c r="J31" s="7"/>
      <c r="K31" s="1"/>
      <c r="L31" s="1"/>
      <c r="M31" s="1"/>
      <c r="N31" s="8"/>
      <c r="O31" s="80"/>
      <c r="P31" s="81"/>
      <c r="Q31" s="81"/>
      <c r="R31" s="81"/>
      <c r="S31" s="81"/>
      <c r="T31" s="81"/>
      <c r="U31" s="80"/>
      <c r="V31" s="8"/>
      <c r="W31" s="1"/>
    </row>
  </sheetData>
  <sheetProtection selectLockedCells="1"/>
  <mergeCells count="38">
    <mergeCell ref="D29:L29"/>
    <mergeCell ref="P29:T29"/>
    <mergeCell ref="D25:L25"/>
    <mergeCell ref="S25:T25"/>
    <mergeCell ref="D26:L26"/>
    <mergeCell ref="S26:T26"/>
    <mergeCell ref="D27:L27"/>
    <mergeCell ref="O27:U27"/>
    <mergeCell ref="C23:E23"/>
    <mergeCell ref="F23:H23"/>
    <mergeCell ref="I23:K23"/>
    <mergeCell ref="S23:T23"/>
    <mergeCell ref="D28:L28"/>
    <mergeCell ref="P28:U28"/>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0F0E1-7086-499F-A24F-5C971E281E9A}">
  <sheetPr>
    <tabColor rgb="FFFFFF00"/>
  </sheetPr>
  <dimension ref="A1:W31"/>
  <sheetViews>
    <sheetView showGridLines="0" topLeftCell="A4" zoomScaleNormal="100" zoomScaleSheetLayoutView="100" workbookViewId="0">
      <selection activeCell="R9" sqref="R9:S10"/>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76" customWidth="1"/>
    <col min="9" max="9" width="4.625" style="29" customWidth="1"/>
    <col min="10" max="10" width="4" style="30"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2"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82" t="s">
        <v>1</v>
      </c>
      <c r="U2" s="82"/>
      <c r="W2" s="16"/>
    </row>
    <row r="3" spans="1:23" ht="29.25" customHeight="1" x14ac:dyDescent="0.4">
      <c r="A3" s="1"/>
      <c r="C3" s="83" t="s">
        <v>2</v>
      </c>
      <c r="D3" s="83"/>
      <c r="E3" s="17" t="s">
        <v>65</v>
      </c>
      <c r="F3" s="17"/>
      <c r="G3" s="17"/>
      <c r="H3" s="17"/>
      <c r="I3" s="17"/>
      <c r="J3" s="17"/>
      <c r="K3" s="17"/>
      <c r="L3" s="17"/>
      <c r="O3" s="18"/>
      <c r="P3" s="19"/>
      <c r="Q3" s="19"/>
      <c r="R3" s="19"/>
      <c r="S3" s="19"/>
      <c r="T3" s="19"/>
      <c r="U3" s="20"/>
      <c r="W3" s="16"/>
    </row>
    <row r="4" spans="1:23" ht="6" customHeight="1" x14ac:dyDescent="0.4">
      <c r="A4" s="1"/>
      <c r="C4" s="21"/>
      <c r="D4" s="21"/>
      <c r="E4" s="22"/>
      <c r="F4" s="22"/>
      <c r="G4" s="22"/>
      <c r="H4" s="22"/>
      <c r="I4" s="22"/>
      <c r="J4" s="22"/>
      <c r="K4" s="22"/>
      <c r="O4" s="23"/>
      <c r="U4" s="24"/>
      <c r="W4" s="16"/>
    </row>
    <row r="5" spans="1:23" ht="21.75" customHeight="1" x14ac:dyDescent="0.4">
      <c r="A5" s="1"/>
      <c r="B5" s="84" t="s">
        <v>4</v>
      </c>
      <c r="C5" s="84"/>
      <c r="D5" s="84"/>
      <c r="E5" s="84"/>
      <c r="F5" s="84"/>
      <c r="G5" s="84"/>
      <c r="H5" s="84"/>
      <c r="I5" s="84"/>
      <c r="J5" s="84"/>
      <c r="K5" s="84"/>
      <c r="L5" s="84"/>
      <c r="O5" s="23"/>
      <c r="Q5" s="85" t="s">
        <v>5</v>
      </c>
      <c r="R5" s="85"/>
      <c r="S5" s="85"/>
      <c r="U5" s="24"/>
      <c r="W5" s="16"/>
    </row>
    <row r="6" spans="1:23" ht="9.75" customHeight="1" x14ac:dyDescent="0.4">
      <c r="A6" s="1"/>
      <c r="C6" s="25"/>
      <c r="D6" s="26"/>
      <c r="E6" s="27"/>
      <c r="F6" s="27"/>
      <c r="G6" s="27"/>
      <c r="H6" s="28"/>
      <c r="O6" s="31"/>
      <c r="P6" s="32"/>
      <c r="Q6" s="85"/>
      <c r="R6" s="85"/>
      <c r="S6" s="85"/>
      <c r="T6" s="32"/>
      <c r="U6" s="33"/>
      <c r="W6" s="16"/>
    </row>
    <row r="7" spans="1:23" ht="33" customHeight="1" thickBot="1" x14ac:dyDescent="0.45">
      <c r="A7" s="1"/>
      <c r="C7" s="34" t="s">
        <v>6</v>
      </c>
      <c r="D7" s="86" t="s">
        <v>7</v>
      </c>
      <c r="E7" s="87"/>
      <c r="F7" s="35" t="s">
        <v>8</v>
      </c>
      <c r="G7" s="88" t="s">
        <v>9</v>
      </c>
      <c r="H7" s="89"/>
      <c r="I7" s="90" t="s">
        <v>10</v>
      </c>
      <c r="J7" s="91"/>
      <c r="K7" s="90" t="s">
        <v>11</v>
      </c>
      <c r="L7" s="92"/>
      <c r="O7" s="36"/>
      <c r="P7" s="37"/>
      <c r="Q7" s="38"/>
      <c r="R7" s="38"/>
      <c r="S7" s="38"/>
      <c r="T7" s="38"/>
      <c r="U7" s="39"/>
      <c r="W7" s="16"/>
    </row>
    <row r="8" spans="1:23" ht="30" customHeight="1" thickTop="1" thickBot="1" x14ac:dyDescent="0.45">
      <c r="A8" s="1"/>
      <c r="C8" s="40" t="s">
        <v>12</v>
      </c>
      <c r="D8" s="94" t="s">
        <v>13</v>
      </c>
      <c r="E8" s="95"/>
      <c r="F8" s="41" t="s">
        <v>14</v>
      </c>
      <c r="G8" s="96"/>
      <c r="H8" s="97"/>
      <c r="I8" s="98" t="s">
        <v>15</v>
      </c>
      <c r="J8" s="99"/>
      <c r="K8" s="42"/>
      <c r="L8" s="43" t="s">
        <v>16</v>
      </c>
      <c r="O8" s="36"/>
      <c r="U8" s="39"/>
      <c r="W8" s="16"/>
    </row>
    <row r="9" spans="1:23" ht="30" customHeight="1" thickTop="1" thickBot="1" x14ac:dyDescent="0.45">
      <c r="A9" s="1"/>
      <c r="C9" s="100" t="s">
        <v>17</v>
      </c>
      <c r="D9" s="44">
        <v>1</v>
      </c>
      <c r="E9" s="45" t="s">
        <v>18</v>
      </c>
      <c r="F9" s="46">
        <v>1</v>
      </c>
      <c r="G9" s="42"/>
      <c r="H9" s="47" t="s">
        <v>19</v>
      </c>
      <c r="I9" s="48">
        <v>80</v>
      </c>
      <c r="J9" s="49" t="s">
        <v>20</v>
      </c>
      <c r="K9" s="50" t="str">
        <f>IF(G9="","",G9*I9)</f>
        <v/>
      </c>
      <c r="L9" s="43" t="s">
        <v>16</v>
      </c>
      <c r="O9" s="51"/>
      <c r="P9" s="102" t="s">
        <v>21</v>
      </c>
      <c r="Q9" s="104" t="s">
        <v>22</v>
      </c>
      <c r="R9" s="106" t="str">
        <f t="shared" ref="R9" si="0">$I$23</f>
        <v/>
      </c>
      <c r="S9" s="107"/>
      <c r="T9" s="109" t="s">
        <v>16</v>
      </c>
      <c r="U9" s="52"/>
      <c r="W9" s="16"/>
    </row>
    <row r="10" spans="1:23" ht="30" customHeight="1" thickTop="1" x14ac:dyDescent="0.4">
      <c r="A10" s="1"/>
      <c r="C10" s="101"/>
      <c r="D10" s="44">
        <v>2</v>
      </c>
      <c r="E10" s="45" t="s">
        <v>23</v>
      </c>
      <c r="F10" s="46">
        <v>1.5</v>
      </c>
      <c r="G10" s="53" t="str">
        <f>IF($G$9="","",INT($G$9*F10))</f>
        <v/>
      </c>
      <c r="H10" s="47" t="s">
        <v>19</v>
      </c>
      <c r="I10" s="48">
        <v>40</v>
      </c>
      <c r="J10" s="49" t="s">
        <v>20</v>
      </c>
      <c r="K10" s="50" t="str">
        <f>IF(G10="","",G10*I10)</f>
        <v/>
      </c>
      <c r="L10" s="43" t="s">
        <v>16</v>
      </c>
      <c r="O10" s="51"/>
      <c r="P10" s="103"/>
      <c r="Q10" s="105"/>
      <c r="R10" s="108"/>
      <c r="S10" s="108"/>
      <c r="T10" s="110"/>
      <c r="U10" s="52"/>
      <c r="W10" s="16"/>
    </row>
    <row r="11" spans="1:23" ht="30" customHeight="1" x14ac:dyDescent="0.4">
      <c r="A11" s="1"/>
      <c r="C11" s="101"/>
      <c r="D11" s="44">
        <v>3</v>
      </c>
      <c r="E11" s="45" t="s">
        <v>24</v>
      </c>
      <c r="F11" s="46">
        <v>1.31</v>
      </c>
      <c r="G11" s="54" t="str">
        <f t="shared" ref="G11:G22" si="1">IF($G$9="","",INT($G$9*F11))</f>
        <v/>
      </c>
      <c r="H11" s="47" t="s">
        <v>19</v>
      </c>
      <c r="I11" s="48"/>
      <c r="J11" s="49" t="s">
        <v>20</v>
      </c>
      <c r="K11" s="50" t="str">
        <f t="shared" ref="K11:K22" si="2">IF(G11="","",G11*I11)</f>
        <v/>
      </c>
      <c r="L11" s="43" t="s">
        <v>16</v>
      </c>
      <c r="O11" s="51"/>
      <c r="P11" s="102" t="s">
        <v>25</v>
      </c>
      <c r="Q11" s="111" t="s">
        <v>66</v>
      </c>
      <c r="R11" s="111"/>
      <c r="S11" s="111"/>
      <c r="T11" s="112"/>
      <c r="U11" s="52"/>
      <c r="W11" s="16"/>
    </row>
    <row r="12" spans="1:23" ht="30" customHeight="1" x14ac:dyDescent="0.4">
      <c r="A12" s="1"/>
      <c r="C12" s="101"/>
      <c r="D12" s="44">
        <v>4</v>
      </c>
      <c r="E12" s="45" t="s">
        <v>27</v>
      </c>
      <c r="F12" s="46">
        <v>1.97</v>
      </c>
      <c r="G12" s="54" t="str">
        <f t="shared" si="1"/>
        <v/>
      </c>
      <c r="H12" s="47" t="s">
        <v>19</v>
      </c>
      <c r="I12" s="48"/>
      <c r="J12" s="49" t="s">
        <v>20</v>
      </c>
      <c r="K12" s="50" t="str">
        <f t="shared" si="2"/>
        <v/>
      </c>
      <c r="L12" s="43" t="s">
        <v>16</v>
      </c>
      <c r="O12" s="36"/>
      <c r="P12" s="103"/>
      <c r="Q12" s="113"/>
      <c r="R12" s="113"/>
      <c r="S12" s="113"/>
      <c r="T12" s="114"/>
      <c r="U12" s="39"/>
      <c r="W12" s="16"/>
    </row>
    <row r="13" spans="1:23" ht="30" customHeight="1" x14ac:dyDescent="0.4">
      <c r="A13" s="1"/>
      <c r="C13" s="101"/>
      <c r="D13" s="44">
        <v>5</v>
      </c>
      <c r="E13" s="45" t="s">
        <v>28</v>
      </c>
      <c r="F13" s="46">
        <v>1.32</v>
      </c>
      <c r="G13" s="54" t="str">
        <f t="shared" si="1"/>
        <v/>
      </c>
      <c r="H13" s="47" t="s">
        <v>19</v>
      </c>
      <c r="I13" s="48">
        <v>40</v>
      </c>
      <c r="J13" s="49" t="s">
        <v>20</v>
      </c>
      <c r="K13" s="50" t="str">
        <f t="shared" si="2"/>
        <v/>
      </c>
      <c r="L13" s="43" t="s">
        <v>16</v>
      </c>
      <c r="O13" s="55"/>
      <c r="U13" s="56"/>
      <c r="W13" s="16"/>
    </row>
    <row r="14" spans="1:23" ht="30" customHeight="1" x14ac:dyDescent="0.4">
      <c r="A14" s="1"/>
      <c r="C14" s="101"/>
      <c r="D14" s="44">
        <v>6</v>
      </c>
      <c r="E14" s="45" t="s">
        <v>29</v>
      </c>
      <c r="F14" s="46">
        <v>1.98</v>
      </c>
      <c r="G14" s="54" t="str">
        <f t="shared" si="1"/>
        <v/>
      </c>
      <c r="H14" s="47" t="s">
        <v>19</v>
      </c>
      <c r="I14" s="48">
        <v>20</v>
      </c>
      <c r="J14" s="49" t="s">
        <v>20</v>
      </c>
      <c r="K14" s="50" t="str">
        <f t="shared" si="2"/>
        <v/>
      </c>
      <c r="L14" s="43" t="s">
        <v>16</v>
      </c>
      <c r="O14" s="55"/>
      <c r="P14" s="115" t="s">
        <v>30</v>
      </c>
      <c r="Q14" s="115"/>
      <c r="R14" s="115"/>
      <c r="S14" s="115"/>
      <c r="T14" s="115"/>
      <c r="U14" s="56"/>
      <c r="W14" s="16"/>
    </row>
    <row r="15" spans="1:23" ht="30" customHeight="1" x14ac:dyDescent="0.4">
      <c r="A15" s="1"/>
      <c r="C15" s="101"/>
      <c r="D15" s="44">
        <v>7</v>
      </c>
      <c r="E15" s="45" t="s">
        <v>31</v>
      </c>
      <c r="F15" s="46">
        <v>2.66</v>
      </c>
      <c r="G15" s="54" t="str">
        <f t="shared" si="1"/>
        <v/>
      </c>
      <c r="H15" s="47" t="s">
        <v>19</v>
      </c>
      <c r="I15" s="48"/>
      <c r="J15" s="49" t="s">
        <v>20</v>
      </c>
      <c r="K15" s="50" t="str">
        <f t="shared" si="2"/>
        <v/>
      </c>
      <c r="L15" s="43" t="s">
        <v>16</v>
      </c>
      <c r="O15" s="36"/>
      <c r="P15" s="115"/>
      <c r="Q15" s="115"/>
      <c r="R15" s="115"/>
      <c r="S15" s="115"/>
      <c r="T15" s="115"/>
      <c r="U15" s="39"/>
      <c r="W15" s="16"/>
    </row>
    <row r="16" spans="1:23" ht="30" customHeight="1" x14ac:dyDescent="0.4">
      <c r="A16" s="1"/>
      <c r="C16" s="101"/>
      <c r="D16" s="44">
        <v>8</v>
      </c>
      <c r="E16" s="45" t="s">
        <v>32</v>
      </c>
      <c r="F16" s="46">
        <v>3.5</v>
      </c>
      <c r="G16" s="54" t="str">
        <f t="shared" si="1"/>
        <v/>
      </c>
      <c r="H16" s="47" t="s">
        <v>19</v>
      </c>
      <c r="I16" s="48"/>
      <c r="J16" s="49" t="s">
        <v>20</v>
      </c>
      <c r="K16" s="50" t="str">
        <f t="shared" si="2"/>
        <v/>
      </c>
      <c r="L16" s="43" t="s">
        <v>16</v>
      </c>
      <c r="O16" s="55"/>
      <c r="P16" s="115"/>
      <c r="Q16" s="115"/>
      <c r="R16" s="115"/>
      <c r="S16" s="115"/>
      <c r="T16" s="115"/>
      <c r="U16" s="56"/>
      <c r="W16" s="16"/>
    </row>
    <row r="17" spans="1:23" ht="30" customHeight="1" x14ac:dyDescent="0.4">
      <c r="A17" s="1"/>
      <c r="C17" s="101"/>
      <c r="D17" s="44">
        <v>9</v>
      </c>
      <c r="E17" s="45" t="s">
        <v>33</v>
      </c>
      <c r="F17" s="46">
        <v>3.9</v>
      </c>
      <c r="G17" s="54" t="str">
        <f t="shared" si="1"/>
        <v/>
      </c>
      <c r="H17" s="47" t="s">
        <v>19</v>
      </c>
      <c r="I17" s="48"/>
      <c r="J17" s="49" t="s">
        <v>20</v>
      </c>
      <c r="K17" s="50" t="str">
        <f t="shared" si="2"/>
        <v/>
      </c>
      <c r="L17" s="43" t="s">
        <v>16</v>
      </c>
      <c r="O17" s="36"/>
      <c r="P17" s="57"/>
      <c r="Q17" s="57"/>
      <c r="R17" s="93"/>
      <c r="S17" s="93"/>
      <c r="T17" s="93"/>
      <c r="U17" s="39"/>
      <c r="W17" s="16"/>
    </row>
    <row r="18" spans="1:23" ht="30" customHeight="1" x14ac:dyDescent="0.4">
      <c r="A18" s="1"/>
      <c r="C18" s="101"/>
      <c r="D18" s="44">
        <v>10</v>
      </c>
      <c r="E18" s="45" t="s">
        <v>34</v>
      </c>
      <c r="F18" s="46">
        <v>4.75</v>
      </c>
      <c r="G18" s="54" t="str">
        <f t="shared" si="1"/>
        <v/>
      </c>
      <c r="H18" s="47" t="s">
        <v>19</v>
      </c>
      <c r="I18" s="48"/>
      <c r="J18" s="49" t="s">
        <v>20</v>
      </c>
      <c r="K18" s="50" t="str">
        <f t="shared" si="2"/>
        <v/>
      </c>
      <c r="L18" s="43" t="s">
        <v>16</v>
      </c>
      <c r="O18" s="55"/>
      <c r="P18" s="58"/>
      <c r="Q18" s="58"/>
      <c r="S18" s="116" t="s">
        <v>35</v>
      </c>
      <c r="T18" s="116"/>
      <c r="U18" s="56"/>
      <c r="W18" s="16"/>
    </row>
    <row r="19" spans="1:23" ht="30" customHeight="1" x14ac:dyDescent="0.4">
      <c r="A19" s="1"/>
      <c r="C19" s="101"/>
      <c r="D19" s="44">
        <v>11</v>
      </c>
      <c r="E19" s="45" t="s">
        <v>36</v>
      </c>
      <c r="F19" s="46">
        <v>5.72</v>
      </c>
      <c r="G19" s="54" t="str">
        <f t="shared" si="1"/>
        <v/>
      </c>
      <c r="H19" s="47" t="s">
        <v>19</v>
      </c>
      <c r="I19" s="48"/>
      <c r="J19" s="49" t="s">
        <v>20</v>
      </c>
      <c r="K19" s="50" t="str">
        <f t="shared" si="2"/>
        <v/>
      </c>
      <c r="L19" s="43" t="s">
        <v>16</v>
      </c>
      <c r="O19" s="36"/>
      <c r="P19" s="58"/>
      <c r="Q19" s="58"/>
      <c r="R19" s="58"/>
      <c r="S19" s="57"/>
      <c r="T19" s="57"/>
      <c r="U19" s="39"/>
      <c r="W19" s="16"/>
    </row>
    <row r="20" spans="1:23" ht="30" customHeight="1" x14ac:dyDescent="0.4">
      <c r="A20" s="1"/>
      <c r="C20" s="101"/>
      <c r="D20" s="44">
        <v>12</v>
      </c>
      <c r="E20" s="45" t="s">
        <v>37</v>
      </c>
      <c r="F20" s="46">
        <v>6.55</v>
      </c>
      <c r="G20" s="54" t="str">
        <f t="shared" si="1"/>
        <v/>
      </c>
      <c r="H20" s="47" t="s">
        <v>19</v>
      </c>
      <c r="I20" s="48"/>
      <c r="J20" s="49" t="s">
        <v>20</v>
      </c>
      <c r="K20" s="50" t="str">
        <f t="shared" si="2"/>
        <v/>
      </c>
      <c r="L20" s="43" t="s">
        <v>16</v>
      </c>
      <c r="O20" s="55"/>
      <c r="P20" s="115" t="s">
        <v>38</v>
      </c>
      <c r="Q20" s="115"/>
      <c r="R20" s="115"/>
      <c r="U20" s="39"/>
      <c r="W20" s="16"/>
    </row>
    <row r="21" spans="1:23" ht="30" customHeight="1" x14ac:dyDescent="0.4">
      <c r="A21" s="1"/>
      <c r="C21" s="101"/>
      <c r="D21" s="44">
        <v>13</v>
      </c>
      <c r="E21" s="45" t="s">
        <v>39</v>
      </c>
      <c r="F21" s="46">
        <v>3.65</v>
      </c>
      <c r="G21" s="54" t="str">
        <f t="shared" si="1"/>
        <v/>
      </c>
      <c r="H21" s="47" t="s">
        <v>19</v>
      </c>
      <c r="I21" s="48"/>
      <c r="J21" s="49" t="s">
        <v>20</v>
      </c>
      <c r="K21" s="50" t="str">
        <f t="shared" si="2"/>
        <v/>
      </c>
      <c r="L21" s="43" t="s">
        <v>16</v>
      </c>
      <c r="O21" s="55"/>
      <c r="P21" s="58"/>
      <c r="Q21" s="58"/>
      <c r="R21" s="59" t="s">
        <v>40</v>
      </c>
      <c r="S21" s="117"/>
      <c r="T21" s="117"/>
      <c r="U21" s="56"/>
      <c r="W21" s="16"/>
    </row>
    <row r="22" spans="1:23" ht="30" customHeight="1" thickBot="1" x14ac:dyDescent="0.45">
      <c r="A22" s="1"/>
      <c r="C22" s="101"/>
      <c r="D22" s="44">
        <v>14</v>
      </c>
      <c r="E22" s="45" t="s">
        <v>41</v>
      </c>
      <c r="F22" s="46">
        <v>4.4400000000000004</v>
      </c>
      <c r="G22" s="54" t="str">
        <f t="shared" si="1"/>
        <v/>
      </c>
      <c r="H22" s="47" t="s">
        <v>19</v>
      </c>
      <c r="I22" s="60"/>
      <c r="J22" s="61" t="s">
        <v>20</v>
      </c>
      <c r="K22" s="50" t="str">
        <f t="shared" si="2"/>
        <v/>
      </c>
      <c r="L22" s="43" t="s">
        <v>16</v>
      </c>
      <c r="O22" s="55"/>
      <c r="P22" s="58"/>
      <c r="Q22" s="58" t="s">
        <v>42</v>
      </c>
      <c r="R22" s="59" t="s">
        <v>43</v>
      </c>
      <c r="S22" s="117"/>
      <c r="T22" s="117"/>
      <c r="U22" s="56"/>
      <c r="W22" s="16"/>
    </row>
    <row r="23" spans="1:23" ht="30" customHeight="1" thickTop="1" thickBot="1" x14ac:dyDescent="0.45">
      <c r="A23" s="1"/>
      <c r="C23" s="118" t="s">
        <v>44</v>
      </c>
      <c r="D23" s="119"/>
      <c r="E23" s="119"/>
      <c r="F23" s="120" t="s">
        <v>45</v>
      </c>
      <c r="G23" s="121"/>
      <c r="H23" s="121"/>
      <c r="I23" s="122" t="str">
        <f>IF($G$9="","",SUM(K8:K22))</f>
        <v/>
      </c>
      <c r="J23" s="123"/>
      <c r="K23" s="124"/>
      <c r="L23" s="43" t="s">
        <v>16</v>
      </c>
      <c r="O23" s="36"/>
      <c r="P23" s="57"/>
      <c r="Q23" s="58"/>
      <c r="R23" s="59" t="s">
        <v>46</v>
      </c>
      <c r="S23" s="117"/>
      <c r="T23" s="117"/>
      <c r="U23" s="56" t="s">
        <v>47</v>
      </c>
      <c r="W23" s="16"/>
    </row>
    <row r="24" spans="1:23" ht="14.25" customHeight="1" thickTop="1" x14ac:dyDescent="0.4">
      <c r="A24" s="1"/>
      <c r="C24" s="25"/>
      <c r="D24" s="62"/>
      <c r="E24" s="63"/>
      <c r="F24" s="64"/>
      <c r="G24" s="65"/>
      <c r="H24" s="66"/>
      <c r="I24" s="67"/>
      <c r="K24" s="68"/>
      <c r="L24" s="30"/>
      <c r="O24" s="36"/>
      <c r="P24" s="57"/>
      <c r="Q24" s="57"/>
      <c r="R24" s="69"/>
      <c r="S24" s="57"/>
      <c r="T24" s="57"/>
      <c r="U24" s="39"/>
      <c r="W24" s="16"/>
    </row>
    <row r="25" spans="1:23" ht="33" customHeight="1" x14ac:dyDescent="0.4">
      <c r="A25" s="1"/>
      <c r="C25" s="70" t="s">
        <v>48</v>
      </c>
      <c r="D25" s="125" t="s">
        <v>49</v>
      </c>
      <c r="E25" s="125"/>
      <c r="F25" s="125"/>
      <c r="G25" s="125"/>
      <c r="H25" s="125"/>
      <c r="I25" s="125"/>
      <c r="J25" s="125"/>
      <c r="K25" s="125"/>
      <c r="L25" s="125"/>
      <c r="O25" s="55"/>
      <c r="P25" s="58"/>
      <c r="Q25" s="58"/>
      <c r="R25" s="59"/>
      <c r="S25" s="115"/>
      <c r="T25" s="115"/>
      <c r="U25" s="56"/>
      <c r="W25" s="16"/>
    </row>
    <row r="26" spans="1:23" ht="33" customHeight="1" x14ac:dyDescent="0.4">
      <c r="A26" s="1"/>
      <c r="C26" s="70" t="s">
        <v>50</v>
      </c>
      <c r="D26" s="125" t="s">
        <v>51</v>
      </c>
      <c r="E26" s="125"/>
      <c r="F26" s="125"/>
      <c r="G26" s="125"/>
      <c r="H26" s="125"/>
      <c r="I26" s="125"/>
      <c r="J26" s="125"/>
      <c r="K26" s="125"/>
      <c r="L26" s="125"/>
      <c r="O26" s="55"/>
      <c r="P26" s="58"/>
      <c r="Q26" s="58" t="s">
        <v>52</v>
      </c>
      <c r="R26" s="59" t="s">
        <v>53</v>
      </c>
      <c r="S26" s="117"/>
      <c r="T26" s="117"/>
      <c r="U26" s="56" t="s">
        <v>47</v>
      </c>
      <c r="W26" s="16"/>
    </row>
    <row r="27" spans="1:23" ht="33" customHeight="1" x14ac:dyDescent="0.4">
      <c r="A27" s="1"/>
      <c r="C27" s="70" t="s">
        <v>54</v>
      </c>
      <c r="D27" s="125" t="s">
        <v>55</v>
      </c>
      <c r="E27" s="125"/>
      <c r="F27" s="125"/>
      <c r="G27" s="125"/>
      <c r="H27" s="125"/>
      <c r="I27" s="125"/>
      <c r="J27" s="125"/>
      <c r="K27" s="125"/>
      <c r="L27" s="125"/>
      <c r="O27" s="129"/>
      <c r="P27" s="130"/>
      <c r="Q27" s="130"/>
      <c r="R27" s="130"/>
      <c r="S27" s="130"/>
      <c r="T27" s="130"/>
      <c r="U27" s="131"/>
      <c r="W27" s="16"/>
    </row>
    <row r="28" spans="1:23" s="72" customFormat="1" ht="33" customHeight="1" x14ac:dyDescent="0.15">
      <c r="A28" s="16"/>
      <c r="B28" s="9"/>
      <c r="C28" s="70" t="s">
        <v>56</v>
      </c>
      <c r="D28" s="125" t="s">
        <v>57</v>
      </c>
      <c r="E28" s="125"/>
      <c r="F28" s="125"/>
      <c r="G28" s="125"/>
      <c r="H28" s="125"/>
      <c r="I28" s="125"/>
      <c r="J28" s="125"/>
      <c r="K28" s="125"/>
      <c r="L28" s="125"/>
      <c r="M28" s="9"/>
      <c r="N28"/>
      <c r="O28" s="71" t="s">
        <v>58</v>
      </c>
      <c r="P28" s="126" t="s">
        <v>59</v>
      </c>
      <c r="Q28" s="126"/>
      <c r="R28" s="126"/>
      <c r="S28" s="126"/>
      <c r="T28" s="126"/>
      <c r="U28" s="127"/>
      <c r="V28"/>
      <c r="W28" s="16"/>
    </row>
    <row r="29" spans="1:23" s="72" customFormat="1" ht="34.5" customHeight="1" thickBot="1" x14ac:dyDescent="0.45">
      <c r="A29" s="16"/>
      <c r="B29" s="9"/>
      <c r="C29" s="73" t="s">
        <v>60</v>
      </c>
      <c r="D29" s="125" t="s">
        <v>61</v>
      </c>
      <c r="E29" s="125"/>
      <c r="F29" s="125"/>
      <c r="G29" s="125"/>
      <c r="H29" s="125"/>
      <c r="I29" s="125"/>
      <c r="J29" s="125"/>
      <c r="K29" s="125"/>
      <c r="L29" s="125"/>
      <c r="M29" s="9"/>
      <c r="N29"/>
      <c r="O29" s="74"/>
      <c r="P29" s="128" t="s">
        <v>62</v>
      </c>
      <c r="Q29" s="128"/>
      <c r="R29" s="128"/>
      <c r="S29" s="128"/>
      <c r="T29" s="128"/>
      <c r="U29" s="75"/>
      <c r="V29"/>
      <c r="W29" s="16"/>
    </row>
    <row r="30" spans="1:23" ht="7.5" customHeight="1" x14ac:dyDescent="0.4">
      <c r="A30" s="1"/>
      <c r="O30" s="77"/>
      <c r="P30" s="78"/>
      <c r="Q30" s="78"/>
      <c r="R30" s="78"/>
      <c r="S30" s="78"/>
      <c r="T30" s="78"/>
      <c r="U30" s="78"/>
      <c r="W30" s="1"/>
    </row>
    <row r="31" spans="1:23" ht="52.5" customHeight="1" x14ac:dyDescent="0.4">
      <c r="A31" s="1"/>
      <c r="B31" s="1"/>
      <c r="C31" s="2"/>
      <c r="D31" s="79"/>
      <c r="E31" s="1"/>
      <c r="F31" s="1"/>
      <c r="G31" s="1"/>
      <c r="H31" s="5"/>
      <c r="I31" s="6"/>
      <c r="J31" s="7"/>
      <c r="K31" s="1"/>
      <c r="L31" s="1"/>
      <c r="M31" s="1"/>
      <c r="N31" s="8"/>
      <c r="O31" s="80"/>
      <c r="P31" s="81"/>
      <c r="Q31" s="81"/>
      <c r="R31" s="81"/>
      <c r="S31" s="81"/>
      <c r="T31" s="81"/>
      <c r="U31" s="80"/>
      <c r="V31" s="8"/>
      <c r="W31" s="1"/>
    </row>
  </sheetData>
  <sheetProtection selectLockedCells="1"/>
  <mergeCells count="38">
    <mergeCell ref="D29:L29"/>
    <mergeCell ref="P29:T29"/>
    <mergeCell ref="D25:L25"/>
    <mergeCell ref="S25:T25"/>
    <mergeCell ref="D26:L26"/>
    <mergeCell ref="S26:T26"/>
    <mergeCell ref="D27:L27"/>
    <mergeCell ref="O27:U27"/>
    <mergeCell ref="C23:E23"/>
    <mergeCell ref="F23:H23"/>
    <mergeCell ref="I23:K23"/>
    <mergeCell ref="S23:T23"/>
    <mergeCell ref="D28:L28"/>
    <mergeCell ref="P28:U28"/>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C6253-38D1-4F4F-89A1-7972FCC371BB}">
  <sheetPr>
    <tabColor rgb="FFFFFF00"/>
  </sheetPr>
  <dimension ref="A1:W31"/>
  <sheetViews>
    <sheetView showGridLines="0" topLeftCell="A4" zoomScaleNormal="100" zoomScaleSheetLayoutView="100" workbookViewId="0">
      <selection activeCell="R9" sqref="R9:S10"/>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76" customWidth="1"/>
    <col min="9" max="9" width="4.625" style="29" customWidth="1"/>
    <col min="10" max="10" width="4" style="30"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2"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82" t="s">
        <v>1</v>
      </c>
      <c r="U2" s="82"/>
      <c r="W2" s="16"/>
    </row>
    <row r="3" spans="1:23" ht="29.25" customHeight="1" x14ac:dyDescent="0.4">
      <c r="A3" s="1"/>
      <c r="C3" s="83" t="s">
        <v>2</v>
      </c>
      <c r="D3" s="83"/>
      <c r="E3" s="17" t="s">
        <v>67</v>
      </c>
      <c r="F3" s="17"/>
      <c r="G3" s="17"/>
      <c r="H3" s="17"/>
      <c r="I3" s="17"/>
      <c r="J3" s="17"/>
      <c r="K3" s="17"/>
      <c r="L3" s="17"/>
      <c r="O3" s="18"/>
      <c r="P3" s="19"/>
      <c r="Q3" s="19"/>
      <c r="R3" s="19"/>
      <c r="S3" s="19"/>
      <c r="T3" s="19"/>
      <c r="U3" s="20"/>
      <c r="W3" s="16"/>
    </row>
    <row r="4" spans="1:23" ht="6" customHeight="1" x14ac:dyDescent="0.4">
      <c r="A4" s="1"/>
      <c r="C4" s="21"/>
      <c r="D4" s="21"/>
      <c r="E4" s="22"/>
      <c r="F4" s="22"/>
      <c r="G4" s="22"/>
      <c r="H4" s="22"/>
      <c r="I4" s="22"/>
      <c r="J4" s="22"/>
      <c r="K4" s="22"/>
      <c r="O4" s="23"/>
      <c r="U4" s="24"/>
      <c r="W4" s="16"/>
    </row>
    <row r="5" spans="1:23" ht="21.75" customHeight="1" x14ac:dyDescent="0.4">
      <c r="A5" s="1"/>
      <c r="B5" s="84" t="s">
        <v>4</v>
      </c>
      <c r="C5" s="84"/>
      <c r="D5" s="84"/>
      <c r="E5" s="84"/>
      <c r="F5" s="84"/>
      <c r="G5" s="84"/>
      <c r="H5" s="84"/>
      <c r="I5" s="84"/>
      <c r="J5" s="84"/>
      <c r="K5" s="84"/>
      <c r="L5" s="84"/>
      <c r="O5" s="23"/>
      <c r="Q5" s="85" t="s">
        <v>5</v>
      </c>
      <c r="R5" s="85"/>
      <c r="S5" s="85"/>
      <c r="U5" s="24"/>
      <c r="W5" s="16"/>
    </row>
    <row r="6" spans="1:23" ht="9.75" customHeight="1" x14ac:dyDescent="0.4">
      <c r="A6" s="1"/>
      <c r="C6" s="25"/>
      <c r="D6" s="26"/>
      <c r="E6" s="27"/>
      <c r="F6" s="27"/>
      <c r="G6" s="27"/>
      <c r="H6" s="28"/>
      <c r="O6" s="31"/>
      <c r="P6" s="32"/>
      <c r="Q6" s="85"/>
      <c r="R6" s="85"/>
      <c r="S6" s="85"/>
      <c r="T6" s="32"/>
      <c r="U6" s="33"/>
      <c r="W6" s="16"/>
    </row>
    <row r="7" spans="1:23" ht="33" customHeight="1" thickBot="1" x14ac:dyDescent="0.45">
      <c r="A7" s="1"/>
      <c r="C7" s="34" t="s">
        <v>6</v>
      </c>
      <c r="D7" s="86" t="s">
        <v>7</v>
      </c>
      <c r="E7" s="87"/>
      <c r="F7" s="35" t="s">
        <v>8</v>
      </c>
      <c r="G7" s="88" t="s">
        <v>9</v>
      </c>
      <c r="H7" s="89"/>
      <c r="I7" s="90" t="s">
        <v>10</v>
      </c>
      <c r="J7" s="91"/>
      <c r="K7" s="90" t="s">
        <v>11</v>
      </c>
      <c r="L7" s="92"/>
      <c r="O7" s="36"/>
      <c r="P7" s="37"/>
      <c r="Q7" s="38"/>
      <c r="R7" s="38"/>
      <c r="S7" s="38"/>
      <c r="T7" s="38"/>
      <c r="U7" s="39"/>
      <c r="W7" s="16"/>
    </row>
    <row r="8" spans="1:23" ht="30" customHeight="1" thickTop="1" thickBot="1" x14ac:dyDescent="0.45">
      <c r="A8" s="1"/>
      <c r="C8" s="40" t="s">
        <v>12</v>
      </c>
      <c r="D8" s="94" t="s">
        <v>13</v>
      </c>
      <c r="E8" s="95"/>
      <c r="F8" s="41" t="s">
        <v>14</v>
      </c>
      <c r="G8" s="96"/>
      <c r="H8" s="97"/>
      <c r="I8" s="98" t="s">
        <v>15</v>
      </c>
      <c r="J8" s="99"/>
      <c r="K8" s="42"/>
      <c r="L8" s="43" t="s">
        <v>16</v>
      </c>
      <c r="O8" s="36"/>
      <c r="U8" s="39"/>
      <c r="W8" s="16"/>
    </row>
    <row r="9" spans="1:23" ht="30" customHeight="1" thickTop="1" thickBot="1" x14ac:dyDescent="0.45">
      <c r="A9" s="1"/>
      <c r="C9" s="100" t="s">
        <v>17</v>
      </c>
      <c r="D9" s="44">
        <v>1</v>
      </c>
      <c r="E9" s="45" t="s">
        <v>18</v>
      </c>
      <c r="F9" s="46">
        <v>1</v>
      </c>
      <c r="G9" s="42"/>
      <c r="H9" s="47" t="s">
        <v>19</v>
      </c>
      <c r="I9" s="48">
        <v>60</v>
      </c>
      <c r="J9" s="49" t="s">
        <v>20</v>
      </c>
      <c r="K9" s="50" t="str">
        <f>IF(G9="","",G9*I9)</f>
        <v/>
      </c>
      <c r="L9" s="43" t="s">
        <v>16</v>
      </c>
      <c r="O9" s="51"/>
      <c r="P9" s="102" t="s">
        <v>21</v>
      </c>
      <c r="Q9" s="104" t="s">
        <v>22</v>
      </c>
      <c r="R9" s="106" t="str">
        <f t="shared" ref="R9" si="0">$I$23</f>
        <v/>
      </c>
      <c r="S9" s="107"/>
      <c r="T9" s="109" t="s">
        <v>16</v>
      </c>
      <c r="U9" s="52"/>
      <c r="W9" s="16"/>
    </row>
    <row r="10" spans="1:23" ht="30" customHeight="1" thickTop="1" x14ac:dyDescent="0.4">
      <c r="A10" s="1"/>
      <c r="C10" s="101"/>
      <c r="D10" s="44">
        <v>2</v>
      </c>
      <c r="E10" s="45" t="s">
        <v>23</v>
      </c>
      <c r="F10" s="46">
        <v>1.5</v>
      </c>
      <c r="G10" s="53" t="str">
        <f>IF($G$9="","",INT($G$9*F10))</f>
        <v/>
      </c>
      <c r="H10" s="47" t="s">
        <v>19</v>
      </c>
      <c r="I10" s="48">
        <v>40</v>
      </c>
      <c r="J10" s="49" t="s">
        <v>20</v>
      </c>
      <c r="K10" s="50" t="str">
        <f>IF(G10="","",G10*I10)</f>
        <v/>
      </c>
      <c r="L10" s="43" t="s">
        <v>16</v>
      </c>
      <c r="O10" s="51"/>
      <c r="P10" s="103"/>
      <c r="Q10" s="105"/>
      <c r="R10" s="108"/>
      <c r="S10" s="108"/>
      <c r="T10" s="110"/>
      <c r="U10" s="52"/>
      <c r="W10" s="16"/>
    </row>
    <row r="11" spans="1:23" ht="30" customHeight="1" x14ac:dyDescent="0.4">
      <c r="A11" s="1"/>
      <c r="C11" s="101"/>
      <c r="D11" s="44">
        <v>3</v>
      </c>
      <c r="E11" s="45" t="s">
        <v>24</v>
      </c>
      <c r="F11" s="46">
        <v>1.31</v>
      </c>
      <c r="G11" s="54" t="str">
        <f t="shared" ref="G11:G22" si="1">IF($G$9="","",INT($G$9*F11))</f>
        <v/>
      </c>
      <c r="H11" s="47" t="s">
        <v>19</v>
      </c>
      <c r="I11" s="48"/>
      <c r="J11" s="49" t="s">
        <v>20</v>
      </c>
      <c r="K11" s="50" t="str">
        <f t="shared" ref="K11:K22" si="2">IF(G11="","",G11*I11)</f>
        <v/>
      </c>
      <c r="L11" s="43" t="s">
        <v>16</v>
      </c>
      <c r="O11" s="51"/>
      <c r="P11" s="102" t="s">
        <v>25</v>
      </c>
      <c r="Q11" s="111" t="s">
        <v>68</v>
      </c>
      <c r="R11" s="111"/>
      <c r="S11" s="111"/>
      <c r="T11" s="112"/>
      <c r="U11" s="52"/>
      <c r="W11" s="16"/>
    </row>
    <row r="12" spans="1:23" ht="30" customHeight="1" x14ac:dyDescent="0.4">
      <c r="A12" s="1"/>
      <c r="C12" s="101"/>
      <c r="D12" s="44">
        <v>4</v>
      </c>
      <c r="E12" s="45" t="s">
        <v>27</v>
      </c>
      <c r="F12" s="46">
        <v>1.97</v>
      </c>
      <c r="G12" s="54" t="str">
        <f t="shared" si="1"/>
        <v/>
      </c>
      <c r="H12" s="47" t="s">
        <v>19</v>
      </c>
      <c r="I12" s="48"/>
      <c r="J12" s="49" t="s">
        <v>20</v>
      </c>
      <c r="K12" s="50" t="str">
        <f t="shared" si="2"/>
        <v/>
      </c>
      <c r="L12" s="43" t="s">
        <v>16</v>
      </c>
      <c r="O12" s="36"/>
      <c r="P12" s="103"/>
      <c r="Q12" s="113"/>
      <c r="R12" s="113"/>
      <c r="S12" s="113"/>
      <c r="T12" s="114"/>
      <c r="U12" s="39"/>
      <c r="W12" s="16"/>
    </row>
    <row r="13" spans="1:23" ht="30" customHeight="1" x14ac:dyDescent="0.4">
      <c r="A13" s="1"/>
      <c r="C13" s="101"/>
      <c r="D13" s="44">
        <v>5</v>
      </c>
      <c r="E13" s="45" t="s">
        <v>28</v>
      </c>
      <c r="F13" s="46">
        <v>1.32</v>
      </c>
      <c r="G13" s="54" t="str">
        <f t="shared" si="1"/>
        <v/>
      </c>
      <c r="H13" s="47" t="s">
        <v>19</v>
      </c>
      <c r="I13" s="48">
        <v>30</v>
      </c>
      <c r="J13" s="49" t="s">
        <v>20</v>
      </c>
      <c r="K13" s="50" t="str">
        <f t="shared" si="2"/>
        <v/>
      </c>
      <c r="L13" s="43" t="s">
        <v>16</v>
      </c>
      <c r="O13" s="55"/>
      <c r="U13" s="56"/>
      <c r="W13" s="16"/>
    </row>
    <row r="14" spans="1:23" ht="30" customHeight="1" x14ac:dyDescent="0.4">
      <c r="A14" s="1"/>
      <c r="C14" s="101"/>
      <c r="D14" s="44">
        <v>6</v>
      </c>
      <c r="E14" s="45" t="s">
        <v>29</v>
      </c>
      <c r="F14" s="46">
        <v>1.98</v>
      </c>
      <c r="G14" s="54" t="str">
        <f t="shared" si="1"/>
        <v/>
      </c>
      <c r="H14" s="47" t="s">
        <v>19</v>
      </c>
      <c r="I14" s="48">
        <v>20</v>
      </c>
      <c r="J14" s="49" t="s">
        <v>20</v>
      </c>
      <c r="K14" s="50" t="str">
        <f t="shared" si="2"/>
        <v/>
      </c>
      <c r="L14" s="43" t="s">
        <v>16</v>
      </c>
      <c r="O14" s="55"/>
      <c r="P14" s="115" t="s">
        <v>30</v>
      </c>
      <c r="Q14" s="115"/>
      <c r="R14" s="115"/>
      <c r="S14" s="115"/>
      <c r="T14" s="115"/>
      <c r="U14" s="56"/>
      <c r="W14" s="16"/>
    </row>
    <row r="15" spans="1:23" ht="30" customHeight="1" x14ac:dyDescent="0.4">
      <c r="A15" s="1"/>
      <c r="C15" s="101"/>
      <c r="D15" s="44">
        <v>7</v>
      </c>
      <c r="E15" s="45" t="s">
        <v>31</v>
      </c>
      <c r="F15" s="46">
        <v>2.66</v>
      </c>
      <c r="G15" s="54" t="str">
        <f t="shared" si="1"/>
        <v/>
      </c>
      <c r="H15" s="47" t="s">
        <v>19</v>
      </c>
      <c r="I15" s="48"/>
      <c r="J15" s="49" t="s">
        <v>20</v>
      </c>
      <c r="K15" s="50" t="str">
        <f t="shared" si="2"/>
        <v/>
      </c>
      <c r="L15" s="43" t="s">
        <v>16</v>
      </c>
      <c r="O15" s="36"/>
      <c r="P15" s="115"/>
      <c r="Q15" s="115"/>
      <c r="R15" s="115"/>
      <c r="S15" s="115"/>
      <c r="T15" s="115"/>
      <c r="U15" s="39"/>
      <c r="W15" s="16"/>
    </row>
    <row r="16" spans="1:23" ht="30" customHeight="1" x14ac:dyDescent="0.4">
      <c r="A16" s="1"/>
      <c r="C16" s="101"/>
      <c r="D16" s="44">
        <v>8</v>
      </c>
      <c r="E16" s="45" t="s">
        <v>32</v>
      </c>
      <c r="F16" s="46">
        <v>3.5</v>
      </c>
      <c r="G16" s="54" t="str">
        <f t="shared" si="1"/>
        <v/>
      </c>
      <c r="H16" s="47" t="s">
        <v>19</v>
      </c>
      <c r="I16" s="48"/>
      <c r="J16" s="49" t="s">
        <v>20</v>
      </c>
      <c r="K16" s="50" t="str">
        <f t="shared" si="2"/>
        <v/>
      </c>
      <c r="L16" s="43" t="s">
        <v>16</v>
      </c>
      <c r="O16" s="55"/>
      <c r="P16" s="115"/>
      <c r="Q16" s="115"/>
      <c r="R16" s="115"/>
      <c r="S16" s="115"/>
      <c r="T16" s="115"/>
      <c r="U16" s="56"/>
      <c r="W16" s="16"/>
    </row>
    <row r="17" spans="1:23" ht="30" customHeight="1" x14ac:dyDescent="0.4">
      <c r="A17" s="1"/>
      <c r="C17" s="101"/>
      <c r="D17" s="44">
        <v>9</v>
      </c>
      <c r="E17" s="45" t="s">
        <v>33</v>
      </c>
      <c r="F17" s="46">
        <v>3.9</v>
      </c>
      <c r="G17" s="54" t="str">
        <f t="shared" si="1"/>
        <v/>
      </c>
      <c r="H17" s="47" t="s">
        <v>19</v>
      </c>
      <c r="I17" s="48"/>
      <c r="J17" s="49" t="s">
        <v>20</v>
      </c>
      <c r="K17" s="50" t="str">
        <f t="shared" si="2"/>
        <v/>
      </c>
      <c r="L17" s="43" t="s">
        <v>16</v>
      </c>
      <c r="O17" s="36"/>
      <c r="P17" s="57"/>
      <c r="Q17" s="57"/>
      <c r="R17" s="93"/>
      <c r="S17" s="93"/>
      <c r="T17" s="93"/>
      <c r="U17" s="39"/>
      <c r="W17" s="16"/>
    </row>
    <row r="18" spans="1:23" ht="30" customHeight="1" x14ac:dyDescent="0.4">
      <c r="A18" s="1"/>
      <c r="C18" s="101"/>
      <c r="D18" s="44">
        <v>10</v>
      </c>
      <c r="E18" s="45" t="s">
        <v>34</v>
      </c>
      <c r="F18" s="46">
        <v>4.75</v>
      </c>
      <c r="G18" s="54" t="str">
        <f t="shared" si="1"/>
        <v/>
      </c>
      <c r="H18" s="47" t="s">
        <v>19</v>
      </c>
      <c r="I18" s="48"/>
      <c r="J18" s="49" t="s">
        <v>20</v>
      </c>
      <c r="K18" s="50" t="str">
        <f t="shared" si="2"/>
        <v/>
      </c>
      <c r="L18" s="43" t="s">
        <v>16</v>
      </c>
      <c r="O18" s="55"/>
      <c r="P18" s="58"/>
      <c r="Q18" s="58"/>
      <c r="S18" s="116" t="s">
        <v>35</v>
      </c>
      <c r="T18" s="116"/>
      <c r="U18" s="56"/>
      <c r="W18" s="16"/>
    </row>
    <row r="19" spans="1:23" ht="30" customHeight="1" x14ac:dyDescent="0.4">
      <c r="A19" s="1"/>
      <c r="C19" s="101"/>
      <c r="D19" s="44">
        <v>11</v>
      </c>
      <c r="E19" s="45" t="s">
        <v>36</v>
      </c>
      <c r="F19" s="46">
        <v>5.72</v>
      </c>
      <c r="G19" s="54" t="str">
        <f t="shared" si="1"/>
        <v/>
      </c>
      <c r="H19" s="47" t="s">
        <v>19</v>
      </c>
      <c r="I19" s="48"/>
      <c r="J19" s="49" t="s">
        <v>20</v>
      </c>
      <c r="K19" s="50" t="str">
        <f t="shared" si="2"/>
        <v/>
      </c>
      <c r="L19" s="43" t="s">
        <v>16</v>
      </c>
      <c r="O19" s="36"/>
      <c r="P19" s="58"/>
      <c r="Q19" s="58"/>
      <c r="R19" s="58"/>
      <c r="S19" s="57"/>
      <c r="T19" s="57"/>
      <c r="U19" s="39"/>
      <c r="W19" s="16"/>
    </row>
    <row r="20" spans="1:23" ht="30" customHeight="1" x14ac:dyDescent="0.4">
      <c r="A20" s="1"/>
      <c r="C20" s="101"/>
      <c r="D20" s="44">
        <v>12</v>
      </c>
      <c r="E20" s="45" t="s">
        <v>37</v>
      </c>
      <c r="F20" s="46">
        <v>6.55</v>
      </c>
      <c r="G20" s="54" t="str">
        <f t="shared" si="1"/>
        <v/>
      </c>
      <c r="H20" s="47" t="s">
        <v>19</v>
      </c>
      <c r="I20" s="48"/>
      <c r="J20" s="49" t="s">
        <v>20</v>
      </c>
      <c r="K20" s="50" t="str">
        <f t="shared" si="2"/>
        <v/>
      </c>
      <c r="L20" s="43" t="s">
        <v>16</v>
      </c>
      <c r="O20" s="55"/>
      <c r="P20" s="115" t="s">
        <v>38</v>
      </c>
      <c r="Q20" s="115"/>
      <c r="R20" s="115"/>
      <c r="U20" s="39"/>
      <c r="W20" s="16"/>
    </row>
    <row r="21" spans="1:23" ht="30" customHeight="1" x14ac:dyDescent="0.4">
      <c r="A21" s="1"/>
      <c r="C21" s="101"/>
      <c r="D21" s="44">
        <v>13</v>
      </c>
      <c r="E21" s="45" t="s">
        <v>39</v>
      </c>
      <c r="F21" s="46">
        <v>3.65</v>
      </c>
      <c r="G21" s="54" t="str">
        <f t="shared" si="1"/>
        <v/>
      </c>
      <c r="H21" s="47" t="s">
        <v>19</v>
      </c>
      <c r="I21" s="48"/>
      <c r="J21" s="49" t="s">
        <v>20</v>
      </c>
      <c r="K21" s="50" t="str">
        <f t="shared" si="2"/>
        <v/>
      </c>
      <c r="L21" s="43" t="s">
        <v>16</v>
      </c>
      <c r="O21" s="55"/>
      <c r="P21" s="58"/>
      <c r="Q21" s="58"/>
      <c r="R21" s="59" t="s">
        <v>40</v>
      </c>
      <c r="S21" s="117"/>
      <c r="T21" s="117"/>
      <c r="U21" s="56"/>
      <c r="W21" s="16"/>
    </row>
    <row r="22" spans="1:23" ht="30" customHeight="1" thickBot="1" x14ac:dyDescent="0.45">
      <c r="A22" s="1"/>
      <c r="C22" s="101"/>
      <c r="D22" s="44">
        <v>14</v>
      </c>
      <c r="E22" s="45" t="s">
        <v>41</v>
      </c>
      <c r="F22" s="46">
        <v>4.4400000000000004</v>
      </c>
      <c r="G22" s="54" t="str">
        <f t="shared" si="1"/>
        <v/>
      </c>
      <c r="H22" s="47" t="s">
        <v>19</v>
      </c>
      <c r="I22" s="60"/>
      <c r="J22" s="61" t="s">
        <v>20</v>
      </c>
      <c r="K22" s="50" t="str">
        <f t="shared" si="2"/>
        <v/>
      </c>
      <c r="L22" s="43" t="s">
        <v>16</v>
      </c>
      <c r="O22" s="55"/>
      <c r="P22" s="58"/>
      <c r="Q22" s="58" t="s">
        <v>42</v>
      </c>
      <c r="R22" s="59" t="s">
        <v>43</v>
      </c>
      <c r="S22" s="117"/>
      <c r="T22" s="117"/>
      <c r="U22" s="56"/>
      <c r="W22" s="16"/>
    </row>
    <row r="23" spans="1:23" ht="30" customHeight="1" thickTop="1" thickBot="1" x14ac:dyDescent="0.45">
      <c r="A23" s="1"/>
      <c r="C23" s="118" t="s">
        <v>44</v>
      </c>
      <c r="D23" s="119"/>
      <c r="E23" s="119"/>
      <c r="F23" s="120" t="s">
        <v>45</v>
      </c>
      <c r="G23" s="121"/>
      <c r="H23" s="121"/>
      <c r="I23" s="122" t="str">
        <f>IF($G$9="","",SUM(K8:K22))</f>
        <v/>
      </c>
      <c r="J23" s="123"/>
      <c r="K23" s="124"/>
      <c r="L23" s="43" t="s">
        <v>16</v>
      </c>
      <c r="O23" s="36"/>
      <c r="P23" s="57"/>
      <c r="Q23" s="58"/>
      <c r="R23" s="59" t="s">
        <v>46</v>
      </c>
      <c r="S23" s="117"/>
      <c r="T23" s="117"/>
      <c r="U23" s="56" t="s">
        <v>47</v>
      </c>
      <c r="W23" s="16"/>
    </row>
    <row r="24" spans="1:23" ht="14.25" customHeight="1" thickTop="1" x14ac:dyDescent="0.4">
      <c r="A24" s="1"/>
      <c r="C24" s="25"/>
      <c r="D24" s="62"/>
      <c r="E24" s="63"/>
      <c r="F24" s="64"/>
      <c r="G24" s="65"/>
      <c r="H24" s="66"/>
      <c r="I24" s="67"/>
      <c r="K24" s="68"/>
      <c r="L24" s="30"/>
      <c r="O24" s="36"/>
      <c r="P24" s="57"/>
      <c r="Q24" s="57"/>
      <c r="R24" s="69"/>
      <c r="S24" s="57"/>
      <c r="T24" s="57"/>
      <c r="U24" s="39"/>
      <c r="W24" s="16"/>
    </row>
    <row r="25" spans="1:23" ht="33" customHeight="1" x14ac:dyDescent="0.4">
      <c r="A25" s="1"/>
      <c r="C25" s="70" t="s">
        <v>48</v>
      </c>
      <c r="D25" s="125" t="s">
        <v>49</v>
      </c>
      <c r="E25" s="125"/>
      <c r="F25" s="125"/>
      <c r="G25" s="125"/>
      <c r="H25" s="125"/>
      <c r="I25" s="125"/>
      <c r="J25" s="125"/>
      <c r="K25" s="125"/>
      <c r="L25" s="125"/>
      <c r="O25" s="55"/>
      <c r="P25" s="58"/>
      <c r="Q25" s="58"/>
      <c r="R25" s="59"/>
      <c r="S25" s="115"/>
      <c r="T25" s="115"/>
      <c r="U25" s="56"/>
      <c r="W25" s="16"/>
    </row>
    <row r="26" spans="1:23" ht="33" customHeight="1" x14ac:dyDescent="0.4">
      <c r="A26" s="1"/>
      <c r="C26" s="70" t="s">
        <v>50</v>
      </c>
      <c r="D26" s="125" t="s">
        <v>51</v>
      </c>
      <c r="E26" s="125"/>
      <c r="F26" s="125"/>
      <c r="G26" s="125"/>
      <c r="H26" s="125"/>
      <c r="I26" s="125"/>
      <c r="J26" s="125"/>
      <c r="K26" s="125"/>
      <c r="L26" s="125"/>
      <c r="O26" s="55"/>
      <c r="P26" s="58"/>
      <c r="Q26" s="58" t="s">
        <v>52</v>
      </c>
      <c r="R26" s="59" t="s">
        <v>53</v>
      </c>
      <c r="S26" s="117"/>
      <c r="T26" s="117"/>
      <c r="U26" s="56" t="s">
        <v>47</v>
      </c>
      <c r="W26" s="16"/>
    </row>
    <row r="27" spans="1:23" ht="33" customHeight="1" x14ac:dyDescent="0.4">
      <c r="A27" s="1"/>
      <c r="C27" s="70" t="s">
        <v>54</v>
      </c>
      <c r="D27" s="125" t="s">
        <v>55</v>
      </c>
      <c r="E27" s="125"/>
      <c r="F27" s="125"/>
      <c r="G27" s="125"/>
      <c r="H27" s="125"/>
      <c r="I27" s="125"/>
      <c r="J27" s="125"/>
      <c r="K27" s="125"/>
      <c r="L27" s="125"/>
      <c r="O27" s="129"/>
      <c r="P27" s="130"/>
      <c r="Q27" s="130"/>
      <c r="R27" s="130"/>
      <c r="S27" s="130"/>
      <c r="T27" s="130"/>
      <c r="U27" s="131"/>
      <c r="W27" s="16"/>
    </row>
    <row r="28" spans="1:23" s="72" customFormat="1" ht="33" customHeight="1" x14ac:dyDescent="0.15">
      <c r="A28" s="16"/>
      <c r="B28" s="9"/>
      <c r="C28" s="70" t="s">
        <v>56</v>
      </c>
      <c r="D28" s="125" t="s">
        <v>57</v>
      </c>
      <c r="E28" s="125"/>
      <c r="F28" s="125"/>
      <c r="G28" s="125"/>
      <c r="H28" s="125"/>
      <c r="I28" s="125"/>
      <c r="J28" s="125"/>
      <c r="K28" s="125"/>
      <c r="L28" s="125"/>
      <c r="M28" s="9"/>
      <c r="N28"/>
      <c r="O28" s="71" t="s">
        <v>58</v>
      </c>
      <c r="P28" s="126" t="s">
        <v>59</v>
      </c>
      <c r="Q28" s="126"/>
      <c r="R28" s="126"/>
      <c r="S28" s="126"/>
      <c r="T28" s="126"/>
      <c r="U28" s="127"/>
      <c r="V28"/>
      <c r="W28" s="16"/>
    </row>
    <row r="29" spans="1:23" s="72" customFormat="1" ht="34.5" customHeight="1" thickBot="1" x14ac:dyDescent="0.45">
      <c r="A29" s="16"/>
      <c r="B29" s="9"/>
      <c r="C29" s="73" t="s">
        <v>60</v>
      </c>
      <c r="D29" s="125" t="s">
        <v>61</v>
      </c>
      <c r="E29" s="125"/>
      <c r="F29" s="125"/>
      <c r="G29" s="125"/>
      <c r="H29" s="125"/>
      <c r="I29" s="125"/>
      <c r="J29" s="125"/>
      <c r="K29" s="125"/>
      <c r="L29" s="125"/>
      <c r="M29" s="9"/>
      <c r="N29"/>
      <c r="O29" s="74"/>
      <c r="P29" s="128" t="s">
        <v>62</v>
      </c>
      <c r="Q29" s="128"/>
      <c r="R29" s="128"/>
      <c r="S29" s="128"/>
      <c r="T29" s="128"/>
      <c r="U29" s="75"/>
      <c r="V29"/>
      <c r="W29" s="16"/>
    </row>
    <row r="30" spans="1:23" ht="7.5" customHeight="1" x14ac:dyDescent="0.4">
      <c r="A30" s="1"/>
      <c r="O30" s="77"/>
      <c r="P30" s="78"/>
      <c r="Q30" s="78"/>
      <c r="R30" s="78"/>
      <c r="S30" s="78"/>
      <c r="T30" s="78"/>
      <c r="U30" s="78"/>
      <c r="W30" s="1"/>
    </row>
    <row r="31" spans="1:23" ht="52.5" customHeight="1" x14ac:dyDescent="0.4">
      <c r="A31" s="1"/>
      <c r="B31" s="1"/>
      <c r="C31" s="2"/>
      <c r="D31" s="79"/>
      <c r="E31" s="1"/>
      <c r="F31" s="1"/>
      <c r="G31" s="1"/>
      <c r="H31" s="5"/>
      <c r="I31" s="6"/>
      <c r="J31" s="7"/>
      <c r="K31" s="1"/>
      <c r="L31" s="1"/>
      <c r="M31" s="1"/>
      <c r="N31" s="8"/>
      <c r="O31" s="80"/>
      <c r="P31" s="81"/>
      <c r="Q31" s="81"/>
      <c r="R31" s="81"/>
      <c r="S31" s="81"/>
      <c r="T31" s="81"/>
      <c r="U31" s="80"/>
      <c r="V31" s="8"/>
      <c r="W31" s="1"/>
    </row>
  </sheetData>
  <sheetProtection selectLockedCells="1"/>
  <mergeCells count="38">
    <mergeCell ref="D29:L29"/>
    <mergeCell ref="P29:T29"/>
    <mergeCell ref="D25:L25"/>
    <mergeCell ref="S25:T25"/>
    <mergeCell ref="D26:L26"/>
    <mergeCell ref="S26:T26"/>
    <mergeCell ref="D27:L27"/>
    <mergeCell ref="O27:U27"/>
    <mergeCell ref="C23:E23"/>
    <mergeCell ref="F23:H23"/>
    <mergeCell ref="I23:K23"/>
    <mergeCell ref="S23:T23"/>
    <mergeCell ref="D28:L28"/>
    <mergeCell ref="P28:U28"/>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06AB3-A97C-4254-92BD-2FBF2BBD18F8}">
  <sheetPr>
    <tabColor rgb="FFFFFF00"/>
  </sheetPr>
  <dimension ref="A1:W31"/>
  <sheetViews>
    <sheetView showGridLines="0" topLeftCell="A4" zoomScaleNormal="100" zoomScaleSheetLayoutView="100" workbookViewId="0">
      <selection activeCell="R9" sqref="R9:S10"/>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76" customWidth="1"/>
    <col min="9" max="9" width="4.625" style="29" customWidth="1"/>
    <col min="10" max="10" width="4" style="30"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2"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82" t="s">
        <v>1</v>
      </c>
      <c r="U2" s="82"/>
      <c r="W2" s="16"/>
    </row>
    <row r="3" spans="1:23" ht="29.25" customHeight="1" x14ac:dyDescent="0.4">
      <c r="A3" s="1"/>
      <c r="C3" s="83" t="s">
        <v>2</v>
      </c>
      <c r="D3" s="83"/>
      <c r="E3" s="17" t="s">
        <v>69</v>
      </c>
      <c r="F3" s="17"/>
      <c r="G3" s="17"/>
      <c r="H3" s="17"/>
      <c r="I3" s="17"/>
      <c r="J3" s="17"/>
      <c r="K3" s="17"/>
      <c r="L3" s="17"/>
      <c r="O3" s="18"/>
      <c r="P3" s="19"/>
      <c r="Q3" s="19"/>
      <c r="R3" s="19"/>
      <c r="S3" s="19"/>
      <c r="T3" s="19"/>
      <c r="U3" s="20"/>
      <c r="W3" s="16"/>
    </row>
    <row r="4" spans="1:23" ht="6" customHeight="1" x14ac:dyDescent="0.4">
      <c r="A4" s="1"/>
      <c r="C4" s="21"/>
      <c r="D4" s="21"/>
      <c r="E4" s="22"/>
      <c r="F4" s="22"/>
      <c r="G4" s="22"/>
      <c r="H4" s="22"/>
      <c r="I4" s="22"/>
      <c r="J4" s="22"/>
      <c r="K4" s="22"/>
      <c r="O4" s="23"/>
      <c r="U4" s="24"/>
      <c r="W4" s="16"/>
    </row>
    <row r="5" spans="1:23" ht="21.75" customHeight="1" x14ac:dyDescent="0.4">
      <c r="A5" s="1"/>
      <c r="B5" s="84" t="s">
        <v>4</v>
      </c>
      <c r="C5" s="84"/>
      <c r="D5" s="84"/>
      <c r="E5" s="84"/>
      <c r="F5" s="84"/>
      <c r="G5" s="84"/>
      <c r="H5" s="84"/>
      <c r="I5" s="84"/>
      <c r="J5" s="84"/>
      <c r="K5" s="84"/>
      <c r="L5" s="84"/>
      <c r="O5" s="23"/>
      <c r="Q5" s="85" t="s">
        <v>5</v>
      </c>
      <c r="R5" s="85"/>
      <c r="S5" s="85"/>
      <c r="U5" s="24"/>
      <c r="W5" s="16"/>
    </row>
    <row r="6" spans="1:23" ht="9.75" customHeight="1" x14ac:dyDescent="0.4">
      <c r="A6" s="1"/>
      <c r="C6" s="25"/>
      <c r="D6" s="26"/>
      <c r="E6" s="27"/>
      <c r="F6" s="27"/>
      <c r="G6" s="27"/>
      <c r="H6" s="28"/>
      <c r="O6" s="31"/>
      <c r="P6" s="32"/>
      <c r="Q6" s="85"/>
      <c r="R6" s="85"/>
      <c r="S6" s="85"/>
      <c r="T6" s="32"/>
      <c r="U6" s="33"/>
      <c r="W6" s="16"/>
    </row>
    <row r="7" spans="1:23" ht="33" customHeight="1" thickBot="1" x14ac:dyDescent="0.45">
      <c r="A7" s="1"/>
      <c r="C7" s="34" t="s">
        <v>6</v>
      </c>
      <c r="D7" s="86" t="s">
        <v>7</v>
      </c>
      <c r="E7" s="87"/>
      <c r="F7" s="35" t="s">
        <v>8</v>
      </c>
      <c r="G7" s="88" t="s">
        <v>9</v>
      </c>
      <c r="H7" s="89"/>
      <c r="I7" s="90" t="s">
        <v>10</v>
      </c>
      <c r="J7" s="91"/>
      <c r="K7" s="90" t="s">
        <v>11</v>
      </c>
      <c r="L7" s="92"/>
      <c r="O7" s="36"/>
      <c r="P7" s="37"/>
      <c r="Q7" s="38"/>
      <c r="R7" s="38"/>
      <c r="S7" s="38"/>
      <c r="T7" s="38"/>
      <c r="U7" s="39"/>
      <c r="W7" s="16"/>
    </row>
    <row r="8" spans="1:23" ht="30" customHeight="1" thickTop="1" thickBot="1" x14ac:dyDescent="0.45">
      <c r="A8" s="1"/>
      <c r="C8" s="40" t="s">
        <v>12</v>
      </c>
      <c r="D8" s="94" t="s">
        <v>13</v>
      </c>
      <c r="E8" s="95"/>
      <c r="F8" s="41" t="s">
        <v>14</v>
      </c>
      <c r="G8" s="96"/>
      <c r="H8" s="97"/>
      <c r="I8" s="98" t="s">
        <v>15</v>
      </c>
      <c r="J8" s="99"/>
      <c r="K8" s="42"/>
      <c r="L8" s="43" t="s">
        <v>16</v>
      </c>
      <c r="O8" s="36"/>
      <c r="U8" s="39"/>
      <c r="W8" s="16"/>
    </row>
    <row r="9" spans="1:23" ht="30" customHeight="1" thickTop="1" thickBot="1" x14ac:dyDescent="0.45">
      <c r="A9" s="1"/>
      <c r="C9" s="100" t="s">
        <v>17</v>
      </c>
      <c r="D9" s="44">
        <v>1</v>
      </c>
      <c r="E9" s="45" t="s">
        <v>18</v>
      </c>
      <c r="F9" s="46">
        <v>1</v>
      </c>
      <c r="G9" s="42"/>
      <c r="H9" s="47" t="s">
        <v>19</v>
      </c>
      <c r="I9" s="48">
        <v>60</v>
      </c>
      <c r="J9" s="49" t="s">
        <v>20</v>
      </c>
      <c r="K9" s="50" t="str">
        <f>IF(G9="","",G9*I9)</f>
        <v/>
      </c>
      <c r="L9" s="43" t="s">
        <v>16</v>
      </c>
      <c r="O9" s="51"/>
      <c r="P9" s="102" t="s">
        <v>21</v>
      </c>
      <c r="Q9" s="104" t="s">
        <v>22</v>
      </c>
      <c r="R9" s="106" t="str">
        <f t="shared" ref="R9" si="0">$I$23</f>
        <v/>
      </c>
      <c r="S9" s="107"/>
      <c r="T9" s="109" t="s">
        <v>16</v>
      </c>
      <c r="U9" s="52"/>
      <c r="W9" s="16"/>
    </row>
    <row r="10" spans="1:23" ht="30" customHeight="1" thickTop="1" x14ac:dyDescent="0.4">
      <c r="A10" s="1"/>
      <c r="C10" s="101"/>
      <c r="D10" s="44">
        <v>2</v>
      </c>
      <c r="E10" s="45" t="s">
        <v>23</v>
      </c>
      <c r="F10" s="46">
        <v>1.5</v>
      </c>
      <c r="G10" s="53" t="str">
        <f>IF($G$9="","",INT($G$9*F10))</f>
        <v/>
      </c>
      <c r="H10" s="47" t="s">
        <v>19</v>
      </c>
      <c r="I10" s="48">
        <v>40</v>
      </c>
      <c r="J10" s="49" t="s">
        <v>20</v>
      </c>
      <c r="K10" s="50" t="str">
        <f>IF(G10="","",G10*I10)</f>
        <v/>
      </c>
      <c r="L10" s="43" t="s">
        <v>16</v>
      </c>
      <c r="O10" s="51"/>
      <c r="P10" s="103"/>
      <c r="Q10" s="105"/>
      <c r="R10" s="108"/>
      <c r="S10" s="108"/>
      <c r="T10" s="110"/>
      <c r="U10" s="52"/>
      <c r="W10" s="16"/>
    </row>
    <row r="11" spans="1:23" ht="30" customHeight="1" x14ac:dyDescent="0.4">
      <c r="A11" s="1"/>
      <c r="C11" s="101"/>
      <c r="D11" s="44">
        <v>3</v>
      </c>
      <c r="E11" s="45" t="s">
        <v>24</v>
      </c>
      <c r="F11" s="46">
        <v>1.31</v>
      </c>
      <c r="G11" s="54" t="str">
        <f t="shared" ref="G11:G22" si="1">IF($G$9="","",INT($G$9*F11))</f>
        <v/>
      </c>
      <c r="H11" s="47" t="s">
        <v>19</v>
      </c>
      <c r="I11" s="48"/>
      <c r="J11" s="49" t="s">
        <v>20</v>
      </c>
      <c r="K11" s="50" t="str">
        <f t="shared" ref="K11:K22" si="2">IF(G11="","",G11*I11)</f>
        <v/>
      </c>
      <c r="L11" s="43" t="s">
        <v>16</v>
      </c>
      <c r="O11" s="51"/>
      <c r="P11" s="102" t="s">
        <v>25</v>
      </c>
      <c r="Q11" s="111" t="s">
        <v>70</v>
      </c>
      <c r="R11" s="111"/>
      <c r="S11" s="111"/>
      <c r="T11" s="112"/>
      <c r="U11" s="52"/>
      <c r="W11" s="16"/>
    </row>
    <row r="12" spans="1:23" ht="30" customHeight="1" x14ac:dyDescent="0.4">
      <c r="A12" s="1"/>
      <c r="C12" s="101"/>
      <c r="D12" s="44">
        <v>4</v>
      </c>
      <c r="E12" s="45" t="s">
        <v>27</v>
      </c>
      <c r="F12" s="46">
        <v>1.97</v>
      </c>
      <c r="G12" s="54" t="str">
        <f t="shared" si="1"/>
        <v/>
      </c>
      <c r="H12" s="47" t="s">
        <v>19</v>
      </c>
      <c r="I12" s="48"/>
      <c r="J12" s="49" t="s">
        <v>20</v>
      </c>
      <c r="K12" s="50" t="str">
        <f t="shared" si="2"/>
        <v/>
      </c>
      <c r="L12" s="43" t="s">
        <v>16</v>
      </c>
      <c r="O12" s="36"/>
      <c r="P12" s="103"/>
      <c r="Q12" s="113"/>
      <c r="R12" s="113"/>
      <c r="S12" s="113"/>
      <c r="T12" s="114"/>
      <c r="U12" s="39"/>
      <c r="W12" s="16"/>
    </row>
    <row r="13" spans="1:23" ht="30" customHeight="1" x14ac:dyDescent="0.4">
      <c r="A13" s="1"/>
      <c r="C13" s="101"/>
      <c r="D13" s="44">
        <v>5</v>
      </c>
      <c r="E13" s="45" t="s">
        <v>28</v>
      </c>
      <c r="F13" s="46">
        <v>1.32</v>
      </c>
      <c r="G13" s="54" t="str">
        <f t="shared" si="1"/>
        <v/>
      </c>
      <c r="H13" s="47" t="s">
        <v>19</v>
      </c>
      <c r="I13" s="48">
        <v>30</v>
      </c>
      <c r="J13" s="49" t="s">
        <v>20</v>
      </c>
      <c r="K13" s="50" t="str">
        <f t="shared" si="2"/>
        <v/>
      </c>
      <c r="L13" s="43" t="s">
        <v>16</v>
      </c>
      <c r="O13" s="55"/>
      <c r="U13" s="56"/>
      <c r="W13" s="16"/>
    </row>
    <row r="14" spans="1:23" ht="30" customHeight="1" x14ac:dyDescent="0.4">
      <c r="A14" s="1"/>
      <c r="C14" s="101"/>
      <c r="D14" s="44">
        <v>6</v>
      </c>
      <c r="E14" s="45" t="s">
        <v>29</v>
      </c>
      <c r="F14" s="46">
        <v>1.98</v>
      </c>
      <c r="G14" s="54" t="str">
        <f t="shared" si="1"/>
        <v/>
      </c>
      <c r="H14" s="47" t="s">
        <v>19</v>
      </c>
      <c r="I14" s="48">
        <v>20</v>
      </c>
      <c r="J14" s="49" t="s">
        <v>20</v>
      </c>
      <c r="K14" s="50" t="str">
        <f t="shared" si="2"/>
        <v/>
      </c>
      <c r="L14" s="43" t="s">
        <v>16</v>
      </c>
      <c r="O14" s="55"/>
      <c r="P14" s="115" t="s">
        <v>30</v>
      </c>
      <c r="Q14" s="115"/>
      <c r="R14" s="115"/>
      <c r="S14" s="115"/>
      <c r="T14" s="115"/>
      <c r="U14" s="56"/>
      <c r="W14" s="16"/>
    </row>
    <row r="15" spans="1:23" ht="30" customHeight="1" x14ac:dyDescent="0.4">
      <c r="A15" s="1"/>
      <c r="C15" s="101"/>
      <c r="D15" s="44">
        <v>7</v>
      </c>
      <c r="E15" s="45" t="s">
        <v>31</v>
      </c>
      <c r="F15" s="46">
        <v>2.66</v>
      </c>
      <c r="G15" s="54" t="str">
        <f t="shared" si="1"/>
        <v/>
      </c>
      <c r="H15" s="47" t="s">
        <v>19</v>
      </c>
      <c r="I15" s="48"/>
      <c r="J15" s="49" t="s">
        <v>20</v>
      </c>
      <c r="K15" s="50" t="str">
        <f t="shared" si="2"/>
        <v/>
      </c>
      <c r="L15" s="43" t="s">
        <v>16</v>
      </c>
      <c r="O15" s="36"/>
      <c r="P15" s="115"/>
      <c r="Q15" s="115"/>
      <c r="R15" s="115"/>
      <c r="S15" s="115"/>
      <c r="T15" s="115"/>
      <c r="U15" s="39"/>
      <c r="W15" s="16"/>
    </row>
    <row r="16" spans="1:23" ht="30" customHeight="1" x14ac:dyDescent="0.4">
      <c r="A16" s="1"/>
      <c r="C16" s="101"/>
      <c r="D16" s="44">
        <v>8</v>
      </c>
      <c r="E16" s="45" t="s">
        <v>32</v>
      </c>
      <c r="F16" s="46">
        <v>3.5</v>
      </c>
      <c r="G16" s="54" t="str">
        <f t="shared" si="1"/>
        <v/>
      </c>
      <c r="H16" s="47" t="s">
        <v>19</v>
      </c>
      <c r="I16" s="48"/>
      <c r="J16" s="49" t="s">
        <v>20</v>
      </c>
      <c r="K16" s="50" t="str">
        <f t="shared" si="2"/>
        <v/>
      </c>
      <c r="L16" s="43" t="s">
        <v>16</v>
      </c>
      <c r="O16" s="55"/>
      <c r="P16" s="115"/>
      <c r="Q16" s="115"/>
      <c r="R16" s="115"/>
      <c r="S16" s="115"/>
      <c r="T16" s="115"/>
      <c r="U16" s="56"/>
      <c r="W16" s="16"/>
    </row>
    <row r="17" spans="1:23" ht="30" customHeight="1" x14ac:dyDescent="0.4">
      <c r="A17" s="1"/>
      <c r="C17" s="101"/>
      <c r="D17" s="44">
        <v>9</v>
      </c>
      <c r="E17" s="45" t="s">
        <v>33</v>
      </c>
      <c r="F17" s="46">
        <v>3.9</v>
      </c>
      <c r="G17" s="54" t="str">
        <f t="shared" si="1"/>
        <v/>
      </c>
      <c r="H17" s="47" t="s">
        <v>19</v>
      </c>
      <c r="I17" s="48"/>
      <c r="J17" s="49" t="s">
        <v>20</v>
      </c>
      <c r="K17" s="50" t="str">
        <f t="shared" si="2"/>
        <v/>
      </c>
      <c r="L17" s="43" t="s">
        <v>16</v>
      </c>
      <c r="O17" s="36"/>
      <c r="P17" s="57"/>
      <c r="Q17" s="57"/>
      <c r="R17" s="93"/>
      <c r="S17" s="93"/>
      <c r="T17" s="93"/>
      <c r="U17" s="39"/>
      <c r="W17" s="16"/>
    </row>
    <row r="18" spans="1:23" ht="30" customHeight="1" x14ac:dyDescent="0.4">
      <c r="A18" s="1"/>
      <c r="C18" s="101"/>
      <c r="D18" s="44">
        <v>10</v>
      </c>
      <c r="E18" s="45" t="s">
        <v>34</v>
      </c>
      <c r="F18" s="46">
        <v>4.75</v>
      </c>
      <c r="G18" s="54" t="str">
        <f t="shared" si="1"/>
        <v/>
      </c>
      <c r="H18" s="47" t="s">
        <v>19</v>
      </c>
      <c r="I18" s="48"/>
      <c r="J18" s="49" t="s">
        <v>20</v>
      </c>
      <c r="K18" s="50" t="str">
        <f t="shared" si="2"/>
        <v/>
      </c>
      <c r="L18" s="43" t="s">
        <v>16</v>
      </c>
      <c r="O18" s="55"/>
      <c r="P18" s="58"/>
      <c r="Q18" s="58"/>
      <c r="S18" s="116" t="s">
        <v>35</v>
      </c>
      <c r="T18" s="116"/>
      <c r="U18" s="56"/>
      <c r="W18" s="16"/>
    </row>
    <row r="19" spans="1:23" ht="30" customHeight="1" x14ac:dyDescent="0.4">
      <c r="A19" s="1"/>
      <c r="C19" s="101"/>
      <c r="D19" s="44">
        <v>11</v>
      </c>
      <c r="E19" s="45" t="s">
        <v>36</v>
      </c>
      <c r="F19" s="46">
        <v>5.72</v>
      </c>
      <c r="G19" s="54" t="str">
        <f t="shared" si="1"/>
        <v/>
      </c>
      <c r="H19" s="47" t="s">
        <v>19</v>
      </c>
      <c r="I19" s="48"/>
      <c r="J19" s="49" t="s">
        <v>20</v>
      </c>
      <c r="K19" s="50" t="str">
        <f t="shared" si="2"/>
        <v/>
      </c>
      <c r="L19" s="43" t="s">
        <v>16</v>
      </c>
      <c r="O19" s="36"/>
      <c r="P19" s="58"/>
      <c r="Q19" s="58"/>
      <c r="R19" s="58"/>
      <c r="S19" s="57"/>
      <c r="T19" s="57"/>
      <c r="U19" s="39"/>
      <c r="W19" s="16"/>
    </row>
    <row r="20" spans="1:23" ht="30" customHeight="1" x14ac:dyDescent="0.4">
      <c r="A20" s="1"/>
      <c r="C20" s="101"/>
      <c r="D20" s="44">
        <v>12</v>
      </c>
      <c r="E20" s="45" t="s">
        <v>37</v>
      </c>
      <c r="F20" s="46">
        <v>6.55</v>
      </c>
      <c r="G20" s="54" t="str">
        <f t="shared" si="1"/>
        <v/>
      </c>
      <c r="H20" s="47" t="s">
        <v>19</v>
      </c>
      <c r="I20" s="48"/>
      <c r="J20" s="49" t="s">
        <v>20</v>
      </c>
      <c r="K20" s="50" t="str">
        <f t="shared" si="2"/>
        <v/>
      </c>
      <c r="L20" s="43" t="s">
        <v>16</v>
      </c>
      <c r="O20" s="55"/>
      <c r="P20" s="115" t="s">
        <v>38</v>
      </c>
      <c r="Q20" s="115"/>
      <c r="R20" s="115"/>
      <c r="U20" s="39"/>
      <c r="W20" s="16"/>
    </row>
    <row r="21" spans="1:23" ht="30" customHeight="1" x14ac:dyDescent="0.4">
      <c r="A21" s="1"/>
      <c r="C21" s="101"/>
      <c r="D21" s="44">
        <v>13</v>
      </c>
      <c r="E21" s="45" t="s">
        <v>39</v>
      </c>
      <c r="F21" s="46">
        <v>3.65</v>
      </c>
      <c r="G21" s="54" t="str">
        <f t="shared" si="1"/>
        <v/>
      </c>
      <c r="H21" s="47" t="s">
        <v>19</v>
      </c>
      <c r="I21" s="48"/>
      <c r="J21" s="49" t="s">
        <v>20</v>
      </c>
      <c r="K21" s="50" t="str">
        <f t="shared" si="2"/>
        <v/>
      </c>
      <c r="L21" s="43" t="s">
        <v>16</v>
      </c>
      <c r="O21" s="55"/>
      <c r="P21" s="58"/>
      <c r="Q21" s="58"/>
      <c r="R21" s="59" t="s">
        <v>40</v>
      </c>
      <c r="S21" s="117"/>
      <c r="T21" s="117"/>
      <c r="U21" s="56"/>
      <c r="W21" s="16"/>
    </row>
    <row r="22" spans="1:23" ht="30" customHeight="1" thickBot="1" x14ac:dyDescent="0.45">
      <c r="A22" s="1"/>
      <c r="C22" s="101"/>
      <c r="D22" s="44">
        <v>14</v>
      </c>
      <c r="E22" s="45" t="s">
        <v>41</v>
      </c>
      <c r="F22" s="46">
        <v>4.4400000000000004</v>
      </c>
      <c r="G22" s="54" t="str">
        <f t="shared" si="1"/>
        <v/>
      </c>
      <c r="H22" s="47" t="s">
        <v>19</v>
      </c>
      <c r="I22" s="60"/>
      <c r="J22" s="61" t="s">
        <v>20</v>
      </c>
      <c r="K22" s="50" t="str">
        <f t="shared" si="2"/>
        <v/>
      </c>
      <c r="L22" s="43" t="s">
        <v>16</v>
      </c>
      <c r="O22" s="55"/>
      <c r="P22" s="58"/>
      <c r="Q22" s="58" t="s">
        <v>42</v>
      </c>
      <c r="R22" s="59" t="s">
        <v>43</v>
      </c>
      <c r="S22" s="117"/>
      <c r="T22" s="117"/>
      <c r="U22" s="56"/>
      <c r="W22" s="16"/>
    </row>
    <row r="23" spans="1:23" ht="30" customHeight="1" thickTop="1" thickBot="1" x14ac:dyDescent="0.45">
      <c r="A23" s="1"/>
      <c r="C23" s="118" t="s">
        <v>44</v>
      </c>
      <c r="D23" s="119"/>
      <c r="E23" s="119"/>
      <c r="F23" s="120" t="s">
        <v>45</v>
      </c>
      <c r="G23" s="121"/>
      <c r="H23" s="121"/>
      <c r="I23" s="122" t="str">
        <f>IF($G$9="","",SUM(K8:K22))</f>
        <v/>
      </c>
      <c r="J23" s="123"/>
      <c r="K23" s="124"/>
      <c r="L23" s="43" t="s">
        <v>16</v>
      </c>
      <c r="O23" s="36"/>
      <c r="P23" s="57"/>
      <c r="Q23" s="58"/>
      <c r="R23" s="59" t="s">
        <v>46</v>
      </c>
      <c r="S23" s="117"/>
      <c r="T23" s="117"/>
      <c r="U23" s="56" t="s">
        <v>47</v>
      </c>
      <c r="W23" s="16"/>
    </row>
    <row r="24" spans="1:23" ht="14.25" customHeight="1" thickTop="1" x14ac:dyDescent="0.4">
      <c r="A24" s="1"/>
      <c r="C24" s="25"/>
      <c r="D24" s="62"/>
      <c r="E24" s="63"/>
      <c r="F24" s="64"/>
      <c r="G24" s="65"/>
      <c r="H24" s="66"/>
      <c r="I24" s="67"/>
      <c r="K24" s="68"/>
      <c r="L24" s="30"/>
      <c r="O24" s="36"/>
      <c r="P24" s="57"/>
      <c r="Q24" s="57"/>
      <c r="R24" s="69"/>
      <c r="S24" s="57"/>
      <c r="T24" s="57"/>
      <c r="U24" s="39"/>
      <c r="W24" s="16"/>
    </row>
    <row r="25" spans="1:23" ht="33" customHeight="1" x14ac:dyDescent="0.4">
      <c r="A25" s="1"/>
      <c r="C25" s="70" t="s">
        <v>48</v>
      </c>
      <c r="D25" s="125" t="s">
        <v>49</v>
      </c>
      <c r="E25" s="125"/>
      <c r="F25" s="125"/>
      <c r="G25" s="125"/>
      <c r="H25" s="125"/>
      <c r="I25" s="125"/>
      <c r="J25" s="125"/>
      <c r="K25" s="125"/>
      <c r="L25" s="125"/>
      <c r="O25" s="55"/>
      <c r="P25" s="58"/>
      <c r="Q25" s="58"/>
      <c r="R25" s="59"/>
      <c r="S25" s="115"/>
      <c r="T25" s="115"/>
      <c r="U25" s="56"/>
      <c r="W25" s="16"/>
    </row>
    <row r="26" spans="1:23" ht="33" customHeight="1" x14ac:dyDescent="0.4">
      <c r="A26" s="1"/>
      <c r="C26" s="70" t="s">
        <v>50</v>
      </c>
      <c r="D26" s="125" t="s">
        <v>51</v>
      </c>
      <c r="E26" s="125"/>
      <c r="F26" s="125"/>
      <c r="G26" s="125"/>
      <c r="H26" s="125"/>
      <c r="I26" s="125"/>
      <c r="J26" s="125"/>
      <c r="K26" s="125"/>
      <c r="L26" s="125"/>
      <c r="O26" s="55"/>
      <c r="P26" s="58"/>
      <c r="Q26" s="58" t="s">
        <v>52</v>
      </c>
      <c r="R26" s="59" t="s">
        <v>53</v>
      </c>
      <c r="S26" s="117"/>
      <c r="T26" s="117"/>
      <c r="U26" s="56" t="s">
        <v>47</v>
      </c>
      <c r="W26" s="16"/>
    </row>
    <row r="27" spans="1:23" ht="33" customHeight="1" x14ac:dyDescent="0.4">
      <c r="A27" s="1"/>
      <c r="C27" s="70" t="s">
        <v>54</v>
      </c>
      <c r="D27" s="125" t="s">
        <v>55</v>
      </c>
      <c r="E27" s="125"/>
      <c r="F27" s="125"/>
      <c r="G27" s="125"/>
      <c r="H27" s="125"/>
      <c r="I27" s="125"/>
      <c r="J27" s="125"/>
      <c r="K27" s="125"/>
      <c r="L27" s="125"/>
      <c r="O27" s="129"/>
      <c r="P27" s="130"/>
      <c r="Q27" s="130"/>
      <c r="R27" s="130"/>
      <c r="S27" s="130"/>
      <c r="T27" s="130"/>
      <c r="U27" s="131"/>
      <c r="W27" s="16"/>
    </row>
    <row r="28" spans="1:23" s="72" customFormat="1" ht="33" customHeight="1" x14ac:dyDescent="0.15">
      <c r="A28" s="16"/>
      <c r="B28" s="9"/>
      <c r="C28" s="70" t="s">
        <v>56</v>
      </c>
      <c r="D28" s="125" t="s">
        <v>57</v>
      </c>
      <c r="E28" s="125"/>
      <c r="F28" s="125"/>
      <c r="G28" s="125"/>
      <c r="H28" s="125"/>
      <c r="I28" s="125"/>
      <c r="J28" s="125"/>
      <c r="K28" s="125"/>
      <c r="L28" s="125"/>
      <c r="M28" s="9"/>
      <c r="N28"/>
      <c r="O28" s="71" t="s">
        <v>58</v>
      </c>
      <c r="P28" s="126" t="s">
        <v>59</v>
      </c>
      <c r="Q28" s="126"/>
      <c r="R28" s="126"/>
      <c r="S28" s="126"/>
      <c r="T28" s="126"/>
      <c r="U28" s="127"/>
      <c r="V28"/>
      <c r="W28" s="16"/>
    </row>
    <row r="29" spans="1:23" s="72" customFormat="1" ht="34.5" customHeight="1" thickBot="1" x14ac:dyDescent="0.45">
      <c r="A29" s="16"/>
      <c r="B29" s="9"/>
      <c r="C29" s="73" t="s">
        <v>60</v>
      </c>
      <c r="D29" s="125" t="s">
        <v>61</v>
      </c>
      <c r="E29" s="125"/>
      <c r="F29" s="125"/>
      <c r="G29" s="125"/>
      <c r="H29" s="125"/>
      <c r="I29" s="125"/>
      <c r="J29" s="125"/>
      <c r="K29" s="125"/>
      <c r="L29" s="125"/>
      <c r="M29" s="9"/>
      <c r="N29"/>
      <c r="O29" s="74"/>
      <c r="P29" s="128" t="s">
        <v>62</v>
      </c>
      <c r="Q29" s="128"/>
      <c r="R29" s="128"/>
      <c r="S29" s="128"/>
      <c r="T29" s="128"/>
      <c r="U29" s="75"/>
      <c r="V29"/>
      <c r="W29" s="16"/>
    </row>
    <row r="30" spans="1:23" ht="7.5" customHeight="1" x14ac:dyDescent="0.4">
      <c r="A30" s="1"/>
      <c r="O30" s="77"/>
      <c r="P30" s="78"/>
      <c r="Q30" s="78"/>
      <c r="R30" s="78"/>
      <c r="S30" s="78"/>
      <c r="T30" s="78"/>
      <c r="U30" s="78"/>
      <c r="W30" s="1"/>
    </row>
    <row r="31" spans="1:23" ht="52.5" customHeight="1" x14ac:dyDescent="0.4">
      <c r="A31" s="1"/>
      <c r="B31" s="1"/>
      <c r="C31" s="2"/>
      <c r="D31" s="79"/>
      <c r="E31" s="1"/>
      <c r="F31" s="1"/>
      <c r="G31" s="1"/>
      <c r="H31" s="5"/>
      <c r="I31" s="6"/>
      <c r="J31" s="7"/>
      <c r="K31" s="1"/>
      <c r="L31" s="1"/>
      <c r="M31" s="1"/>
      <c r="N31" s="8"/>
      <c r="O31" s="80"/>
      <c r="P31" s="81"/>
      <c r="Q31" s="81"/>
      <c r="R31" s="81"/>
      <c r="S31" s="81"/>
      <c r="T31" s="81"/>
      <c r="U31" s="80"/>
      <c r="V31" s="8"/>
      <c r="W31" s="1"/>
    </row>
  </sheetData>
  <sheetProtection selectLockedCells="1"/>
  <mergeCells count="38">
    <mergeCell ref="D29:L29"/>
    <mergeCell ref="P29:T29"/>
    <mergeCell ref="D25:L25"/>
    <mergeCell ref="S25:T25"/>
    <mergeCell ref="D26:L26"/>
    <mergeCell ref="S26:T26"/>
    <mergeCell ref="D27:L27"/>
    <mergeCell ref="O27:U27"/>
    <mergeCell ref="C23:E23"/>
    <mergeCell ref="F23:H23"/>
    <mergeCell ref="I23:K23"/>
    <mergeCell ref="S23:T23"/>
    <mergeCell ref="D28:L28"/>
    <mergeCell ref="P28:U28"/>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CA648-5342-499C-8B42-0D4027CFBBD2}">
  <sheetPr>
    <tabColor rgb="FFFFFF00"/>
  </sheetPr>
  <dimension ref="A1:W31"/>
  <sheetViews>
    <sheetView showGridLines="0" topLeftCell="A4" zoomScaleNormal="100" zoomScaleSheetLayoutView="100" workbookViewId="0">
      <selection activeCell="R9" sqref="R9:S10"/>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76" customWidth="1"/>
    <col min="9" max="9" width="4.625" style="29" customWidth="1"/>
    <col min="10" max="10" width="4" style="30"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2"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82" t="s">
        <v>1</v>
      </c>
      <c r="U2" s="82"/>
      <c r="W2" s="16"/>
    </row>
    <row r="3" spans="1:23" ht="29.25" customHeight="1" x14ac:dyDescent="0.4">
      <c r="A3" s="1"/>
      <c r="C3" s="83" t="s">
        <v>2</v>
      </c>
      <c r="D3" s="83"/>
      <c r="E3" s="17" t="s">
        <v>71</v>
      </c>
      <c r="F3" s="17"/>
      <c r="G3" s="17"/>
      <c r="H3" s="17"/>
      <c r="I3" s="17"/>
      <c r="J3" s="17"/>
      <c r="K3" s="17"/>
      <c r="L3" s="17"/>
      <c r="O3" s="18"/>
      <c r="P3" s="19"/>
      <c r="Q3" s="19"/>
      <c r="R3" s="19"/>
      <c r="S3" s="19"/>
      <c r="T3" s="19"/>
      <c r="U3" s="20"/>
      <c r="W3" s="16"/>
    </row>
    <row r="4" spans="1:23" ht="6" customHeight="1" x14ac:dyDescent="0.4">
      <c r="A4" s="1"/>
      <c r="C4" s="21"/>
      <c r="D4" s="21"/>
      <c r="E4" s="22"/>
      <c r="F4" s="22"/>
      <c r="G4" s="22"/>
      <c r="H4" s="22"/>
      <c r="I4" s="22"/>
      <c r="J4" s="22"/>
      <c r="K4" s="22"/>
      <c r="O4" s="23"/>
      <c r="U4" s="24"/>
      <c r="W4" s="16"/>
    </row>
    <row r="5" spans="1:23" ht="21.75" customHeight="1" x14ac:dyDescent="0.4">
      <c r="A5" s="1"/>
      <c r="B5" s="84" t="s">
        <v>4</v>
      </c>
      <c r="C5" s="84"/>
      <c r="D5" s="84"/>
      <c r="E5" s="84"/>
      <c r="F5" s="84"/>
      <c r="G5" s="84"/>
      <c r="H5" s="84"/>
      <c r="I5" s="84"/>
      <c r="J5" s="84"/>
      <c r="K5" s="84"/>
      <c r="L5" s="84"/>
      <c r="O5" s="23"/>
      <c r="Q5" s="85" t="s">
        <v>5</v>
      </c>
      <c r="R5" s="85"/>
      <c r="S5" s="85"/>
      <c r="U5" s="24"/>
      <c r="W5" s="16"/>
    </row>
    <row r="6" spans="1:23" ht="9.75" customHeight="1" x14ac:dyDescent="0.4">
      <c r="A6" s="1"/>
      <c r="C6" s="25"/>
      <c r="D6" s="26"/>
      <c r="E6" s="27"/>
      <c r="F6" s="27"/>
      <c r="G6" s="27"/>
      <c r="H6" s="28"/>
      <c r="O6" s="31"/>
      <c r="P6" s="32"/>
      <c r="Q6" s="85"/>
      <c r="R6" s="85"/>
      <c r="S6" s="85"/>
      <c r="T6" s="32"/>
      <c r="U6" s="33"/>
      <c r="W6" s="16"/>
    </row>
    <row r="7" spans="1:23" ht="33" customHeight="1" thickBot="1" x14ac:dyDescent="0.45">
      <c r="A7" s="1"/>
      <c r="C7" s="34" t="s">
        <v>6</v>
      </c>
      <c r="D7" s="86" t="s">
        <v>7</v>
      </c>
      <c r="E7" s="87"/>
      <c r="F7" s="35" t="s">
        <v>8</v>
      </c>
      <c r="G7" s="88" t="s">
        <v>9</v>
      </c>
      <c r="H7" s="89"/>
      <c r="I7" s="90" t="s">
        <v>10</v>
      </c>
      <c r="J7" s="91"/>
      <c r="K7" s="90" t="s">
        <v>11</v>
      </c>
      <c r="L7" s="92"/>
      <c r="O7" s="36"/>
      <c r="P7" s="37"/>
      <c r="Q7" s="38"/>
      <c r="R7" s="38"/>
      <c r="S7" s="38"/>
      <c r="T7" s="38"/>
      <c r="U7" s="39"/>
      <c r="W7" s="16"/>
    </row>
    <row r="8" spans="1:23" ht="30" customHeight="1" thickTop="1" thickBot="1" x14ac:dyDescent="0.45">
      <c r="A8" s="1"/>
      <c r="C8" s="40" t="s">
        <v>12</v>
      </c>
      <c r="D8" s="94" t="s">
        <v>13</v>
      </c>
      <c r="E8" s="95"/>
      <c r="F8" s="41" t="s">
        <v>14</v>
      </c>
      <c r="G8" s="96"/>
      <c r="H8" s="97"/>
      <c r="I8" s="98" t="s">
        <v>15</v>
      </c>
      <c r="J8" s="99"/>
      <c r="K8" s="42"/>
      <c r="L8" s="43" t="s">
        <v>16</v>
      </c>
      <c r="O8" s="36"/>
      <c r="U8" s="39"/>
      <c r="W8" s="16"/>
    </row>
    <row r="9" spans="1:23" ht="30" customHeight="1" thickTop="1" thickBot="1" x14ac:dyDescent="0.45">
      <c r="A9" s="1"/>
      <c r="C9" s="100" t="s">
        <v>17</v>
      </c>
      <c r="D9" s="44">
        <v>1</v>
      </c>
      <c r="E9" s="45" t="s">
        <v>18</v>
      </c>
      <c r="F9" s="46">
        <v>1</v>
      </c>
      <c r="G9" s="42"/>
      <c r="H9" s="47" t="s">
        <v>19</v>
      </c>
      <c r="I9" s="48">
        <v>240</v>
      </c>
      <c r="J9" s="49" t="s">
        <v>20</v>
      </c>
      <c r="K9" s="50" t="str">
        <f>IF(G9="","",G9*I9)</f>
        <v/>
      </c>
      <c r="L9" s="43" t="s">
        <v>16</v>
      </c>
      <c r="O9" s="51"/>
      <c r="P9" s="102" t="s">
        <v>21</v>
      </c>
      <c r="Q9" s="104" t="s">
        <v>22</v>
      </c>
      <c r="R9" s="106" t="str">
        <f t="shared" ref="R9" si="0">$I$23</f>
        <v/>
      </c>
      <c r="S9" s="107"/>
      <c r="T9" s="109" t="s">
        <v>16</v>
      </c>
      <c r="U9" s="52"/>
      <c r="W9" s="16"/>
    </row>
    <row r="10" spans="1:23" ht="30" customHeight="1" thickTop="1" x14ac:dyDescent="0.4">
      <c r="A10" s="1"/>
      <c r="C10" s="101"/>
      <c r="D10" s="44">
        <v>2</v>
      </c>
      <c r="E10" s="45" t="s">
        <v>23</v>
      </c>
      <c r="F10" s="46">
        <v>1.5</v>
      </c>
      <c r="G10" s="53" t="str">
        <f>IF($G$9="","",INT($G$9*F10))</f>
        <v/>
      </c>
      <c r="H10" s="47" t="s">
        <v>19</v>
      </c>
      <c r="I10" s="48">
        <v>140</v>
      </c>
      <c r="J10" s="49" t="s">
        <v>20</v>
      </c>
      <c r="K10" s="50" t="str">
        <f>IF(G10="","",G10*I10)</f>
        <v/>
      </c>
      <c r="L10" s="43" t="s">
        <v>16</v>
      </c>
      <c r="O10" s="51"/>
      <c r="P10" s="103"/>
      <c r="Q10" s="105"/>
      <c r="R10" s="108"/>
      <c r="S10" s="108"/>
      <c r="T10" s="110"/>
      <c r="U10" s="52"/>
      <c r="W10" s="16"/>
    </row>
    <row r="11" spans="1:23" ht="30" customHeight="1" x14ac:dyDescent="0.4">
      <c r="A11" s="1"/>
      <c r="C11" s="101"/>
      <c r="D11" s="44">
        <v>3</v>
      </c>
      <c r="E11" s="45" t="s">
        <v>24</v>
      </c>
      <c r="F11" s="46">
        <v>1.31</v>
      </c>
      <c r="G11" s="54" t="str">
        <f t="shared" ref="G11:G22" si="1">IF($G$9="","",INT($G$9*F11))</f>
        <v/>
      </c>
      <c r="H11" s="47" t="s">
        <v>19</v>
      </c>
      <c r="I11" s="48"/>
      <c r="J11" s="49" t="s">
        <v>20</v>
      </c>
      <c r="K11" s="50" t="str">
        <f t="shared" ref="K11:K22" si="2">IF(G11="","",G11*I11)</f>
        <v/>
      </c>
      <c r="L11" s="43" t="s">
        <v>16</v>
      </c>
      <c r="O11" s="51"/>
      <c r="P11" s="102" t="s">
        <v>25</v>
      </c>
      <c r="Q11" s="111" t="s">
        <v>72</v>
      </c>
      <c r="R11" s="111"/>
      <c r="S11" s="111"/>
      <c r="T11" s="112"/>
      <c r="U11" s="52"/>
      <c r="W11" s="16"/>
    </row>
    <row r="12" spans="1:23" ht="30" customHeight="1" x14ac:dyDescent="0.4">
      <c r="A12" s="1"/>
      <c r="C12" s="101"/>
      <c r="D12" s="44">
        <v>4</v>
      </c>
      <c r="E12" s="45" t="s">
        <v>27</v>
      </c>
      <c r="F12" s="46">
        <v>1.97</v>
      </c>
      <c r="G12" s="54" t="str">
        <f t="shared" si="1"/>
        <v/>
      </c>
      <c r="H12" s="47" t="s">
        <v>19</v>
      </c>
      <c r="I12" s="48"/>
      <c r="J12" s="49" t="s">
        <v>20</v>
      </c>
      <c r="K12" s="50" t="str">
        <f t="shared" si="2"/>
        <v/>
      </c>
      <c r="L12" s="43" t="s">
        <v>16</v>
      </c>
      <c r="O12" s="36"/>
      <c r="P12" s="103"/>
      <c r="Q12" s="113"/>
      <c r="R12" s="113"/>
      <c r="S12" s="113"/>
      <c r="T12" s="114"/>
      <c r="U12" s="39"/>
      <c r="W12" s="16"/>
    </row>
    <row r="13" spans="1:23" ht="30" customHeight="1" x14ac:dyDescent="0.4">
      <c r="A13" s="1"/>
      <c r="C13" s="101"/>
      <c r="D13" s="44">
        <v>5</v>
      </c>
      <c r="E13" s="45" t="s">
        <v>28</v>
      </c>
      <c r="F13" s="46">
        <v>1.32</v>
      </c>
      <c r="G13" s="54" t="str">
        <f t="shared" si="1"/>
        <v/>
      </c>
      <c r="H13" s="47" t="s">
        <v>19</v>
      </c>
      <c r="I13" s="48">
        <v>120</v>
      </c>
      <c r="J13" s="49" t="s">
        <v>20</v>
      </c>
      <c r="K13" s="50" t="str">
        <f t="shared" si="2"/>
        <v/>
      </c>
      <c r="L13" s="43" t="s">
        <v>16</v>
      </c>
      <c r="O13" s="55"/>
      <c r="U13" s="56"/>
      <c r="W13" s="16"/>
    </row>
    <row r="14" spans="1:23" ht="30" customHeight="1" x14ac:dyDescent="0.4">
      <c r="A14" s="1"/>
      <c r="C14" s="101"/>
      <c r="D14" s="44">
        <v>6</v>
      </c>
      <c r="E14" s="45" t="s">
        <v>29</v>
      </c>
      <c r="F14" s="46">
        <v>1.98</v>
      </c>
      <c r="G14" s="54" t="str">
        <f t="shared" si="1"/>
        <v/>
      </c>
      <c r="H14" s="47" t="s">
        <v>19</v>
      </c>
      <c r="I14" s="48">
        <v>70</v>
      </c>
      <c r="J14" s="49" t="s">
        <v>20</v>
      </c>
      <c r="K14" s="50" t="str">
        <f t="shared" si="2"/>
        <v/>
      </c>
      <c r="L14" s="43" t="s">
        <v>16</v>
      </c>
      <c r="O14" s="55"/>
      <c r="P14" s="115" t="s">
        <v>30</v>
      </c>
      <c r="Q14" s="115"/>
      <c r="R14" s="115"/>
      <c r="S14" s="115"/>
      <c r="T14" s="115"/>
      <c r="U14" s="56"/>
      <c r="W14" s="16"/>
    </row>
    <row r="15" spans="1:23" ht="30" customHeight="1" x14ac:dyDescent="0.4">
      <c r="A15" s="1"/>
      <c r="C15" s="101"/>
      <c r="D15" s="44">
        <v>7</v>
      </c>
      <c r="E15" s="45" t="s">
        <v>31</v>
      </c>
      <c r="F15" s="46">
        <v>2.66</v>
      </c>
      <c r="G15" s="54" t="str">
        <f t="shared" si="1"/>
        <v/>
      </c>
      <c r="H15" s="47" t="s">
        <v>19</v>
      </c>
      <c r="I15" s="48"/>
      <c r="J15" s="49" t="s">
        <v>20</v>
      </c>
      <c r="K15" s="50" t="str">
        <f t="shared" si="2"/>
        <v/>
      </c>
      <c r="L15" s="43" t="s">
        <v>16</v>
      </c>
      <c r="O15" s="36"/>
      <c r="P15" s="115"/>
      <c r="Q15" s="115"/>
      <c r="R15" s="115"/>
      <c r="S15" s="115"/>
      <c r="T15" s="115"/>
      <c r="U15" s="39"/>
      <c r="W15" s="16"/>
    </row>
    <row r="16" spans="1:23" ht="30" customHeight="1" x14ac:dyDescent="0.4">
      <c r="A16" s="1"/>
      <c r="C16" s="101"/>
      <c r="D16" s="44">
        <v>8</v>
      </c>
      <c r="E16" s="45" t="s">
        <v>32</v>
      </c>
      <c r="F16" s="46">
        <v>3.5</v>
      </c>
      <c r="G16" s="54" t="str">
        <f t="shared" si="1"/>
        <v/>
      </c>
      <c r="H16" s="47" t="s">
        <v>19</v>
      </c>
      <c r="I16" s="48"/>
      <c r="J16" s="49" t="s">
        <v>20</v>
      </c>
      <c r="K16" s="50" t="str">
        <f t="shared" si="2"/>
        <v/>
      </c>
      <c r="L16" s="43" t="s">
        <v>16</v>
      </c>
      <c r="O16" s="55"/>
      <c r="P16" s="115"/>
      <c r="Q16" s="115"/>
      <c r="R16" s="115"/>
      <c r="S16" s="115"/>
      <c r="T16" s="115"/>
      <c r="U16" s="56"/>
      <c r="W16" s="16"/>
    </row>
    <row r="17" spans="1:23" ht="30" customHeight="1" x14ac:dyDescent="0.4">
      <c r="A17" s="1"/>
      <c r="C17" s="101"/>
      <c r="D17" s="44">
        <v>9</v>
      </c>
      <c r="E17" s="45" t="s">
        <v>33</v>
      </c>
      <c r="F17" s="46">
        <v>3.9</v>
      </c>
      <c r="G17" s="54" t="str">
        <f t="shared" si="1"/>
        <v/>
      </c>
      <c r="H17" s="47" t="s">
        <v>19</v>
      </c>
      <c r="I17" s="48"/>
      <c r="J17" s="49" t="s">
        <v>20</v>
      </c>
      <c r="K17" s="50" t="str">
        <f t="shared" si="2"/>
        <v/>
      </c>
      <c r="L17" s="43" t="s">
        <v>16</v>
      </c>
      <c r="O17" s="36"/>
      <c r="P17" s="57"/>
      <c r="Q17" s="57"/>
      <c r="R17" s="93"/>
      <c r="S17" s="93"/>
      <c r="T17" s="93"/>
      <c r="U17" s="39"/>
      <c r="W17" s="16"/>
    </row>
    <row r="18" spans="1:23" ht="30" customHeight="1" x14ac:dyDescent="0.4">
      <c r="A18" s="1"/>
      <c r="C18" s="101"/>
      <c r="D18" s="44">
        <v>10</v>
      </c>
      <c r="E18" s="45" t="s">
        <v>34</v>
      </c>
      <c r="F18" s="46">
        <v>4.75</v>
      </c>
      <c r="G18" s="54" t="str">
        <f t="shared" si="1"/>
        <v/>
      </c>
      <c r="H18" s="47" t="s">
        <v>19</v>
      </c>
      <c r="I18" s="48"/>
      <c r="J18" s="49" t="s">
        <v>20</v>
      </c>
      <c r="K18" s="50" t="str">
        <f t="shared" si="2"/>
        <v/>
      </c>
      <c r="L18" s="43" t="s">
        <v>16</v>
      </c>
      <c r="O18" s="55"/>
      <c r="P18" s="58"/>
      <c r="Q18" s="58"/>
      <c r="S18" s="116" t="s">
        <v>35</v>
      </c>
      <c r="T18" s="116"/>
      <c r="U18" s="56"/>
      <c r="W18" s="16"/>
    </row>
    <row r="19" spans="1:23" ht="30" customHeight="1" x14ac:dyDescent="0.4">
      <c r="A19" s="1"/>
      <c r="C19" s="101"/>
      <c r="D19" s="44">
        <v>11</v>
      </c>
      <c r="E19" s="45" t="s">
        <v>36</v>
      </c>
      <c r="F19" s="46">
        <v>5.72</v>
      </c>
      <c r="G19" s="54" t="str">
        <f t="shared" si="1"/>
        <v/>
      </c>
      <c r="H19" s="47" t="s">
        <v>19</v>
      </c>
      <c r="I19" s="48"/>
      <c r="J19" s="49" t="s">
        <v>20</v>
      </c>
      <c r="K19" s="50" t="str">
        <f t="shared" si="2"/>
        <v/>
      </c>
      <c r="L19" s="43" t="s">
        <v>16</v>
      </c>
      <c r="O19" s="36"/>
      <c r="P19" s="58"/>
      <c r="Q19" s="58"/>
      <c r="R19" s="58"/>
      <c r="S19" s="57"/>
      <c r="T19" s="57"/>
      <c r="U19" s="39"/>
      <c r="W19" s="16"/>
    </row>
    <row r="20" spans="1:23" ht="30" customHeight="1" x14ac:dyDescent="0.4">
      <c r="A20" s="1"/>
      <c r="C20" s="101"/>
      <c r="D20" s="44">
        <v>12</v>
      </c>
      <c r="E20" s="45" t="s">
        <v>37</v>
      </c>
      <c r="F20" s="46">
        <v>6.55</v>
      </c>
      <c r="G20" s="54" t="str">
        <f t="shared" si="1"/>
        <v/>
      </c>
      <c r="H20" s="47" t="s">
        <v>19</v>
      </c>
      <c r="I20" s="48"/>
      <c r="J20" s="49" t="s">
        <v>20</v>
      </c>
      <c r="K20" s="50" t="str">
        <f t="shared" si="2"/>
        <v/>
      </c>
      <c r="L20" s="43" t="s">
        <v>16</v>
      </c>
      <c r="O20" s="55"/>
      <c r="P20" s="115" t="s">
        <v>38</v>
      </c>
      <c r="Q20" s="115"/>
      <c r="R20" s="115"/>
      <c r="U20" s="39"/>
      <c r="W20" s="16"/>
    </row>
    <row r="21" spans="1:23" ht="30" customHeight="1" x14ac:dyDescent="0.4">
      <c r="A21" s="1"/>
      <c r="C21" s="101"/>
      <c r="D21" s="44">
        <v>13</v>
      </c>
      <c r="E21" s="45" t="s">
        <v>39</v>
      </c>
      <c r="F21" s="46">
        <v>3.65</v>
      </c>
      <c r="G21" s="54" t="str">
        <f t="shared" si="1"/>
        <v/>
      </c>
      <c r="H21" s="47" t="s">
        <v>19</v>
      </c>
      <c r="I21" s="48"/>
      <c r="J21" s="49" t="s">
        <v>20</v>
      </c>
      <c r="K21" s="50" t="str">
        <f t="shared" si="2"/>
        <v/>
      </c>
      <c r="L21" s="43" t="s">
        <v>16</v>
      </c>
      <c r="O21" s="55"/>
      <c r="P21" s="58"/>
      <c r="Q21" s="58"/>
      <c r="R21" s="59" t="s">
        <v>40</v>
      </c>
      <c r="S21" s="117"/>
      <c r="T21" s="117"/>
      <c r="U21" s="56"/>
      <c r="W21" s="16"/>
    </row>
    <row r="22" spans="1:23" ht="30" customHeight="1" thickBot="1" x14ac:dyDescent="0.45">
      <c r="A22" s="1"/>
      <c r="C22" s="101"/>
      <c r="D22" s="44">
        <v>14</v>
      </c>
      <c r="E22" s="45" t="s">
        <v>41</v>
      </c>
      <c r="F22" s="46">
        <v>4.4400000000000004</v>
      </c>
      <c r="G22" s="54" t="str">
        <f t="shared" si="1"/>
        <v/>
      </c>
      <c r="H22" s="47" t="s">
        <v>19</v>
      </c>
      <c r="I22" s="60"/>
      <c r="J22" s="61" t="s">
        <v>20</v>
      </c>
      <c r="K22" s="50" t="str">
        <f t="shared" si="2"/>
        <v/>
      </c>
      <c r="L22" s="43" t="s">
        <v>16</v>
      </c>
      <c r="O22" s="55"/>
      <c r="P22" s="58"/>
      <c r="Q22" s="58" t="s">
        <v>42</v>
      </c>
      <c r="R22" s="59" t="s">
        <v>43</v>
      </c>
      <c r="S22" s="117"/>
      <c r="T22" s="117"/>
      <c r="U22" s="56"/>
      <c r="W22" s="16"/>
    </row>
    <row r="23" spans="1:23" ht="30" customHeight="1" thickTop="1" thickBot="1" x14ac:dyDescent="0.45">
      <c r="A23" s="1"/>
      <c r="C23" s="118" t="s">
        <v>44</v>
      </c>
      <c r="D23" s="119"/>
      <c r="E23" s="119"/>
      <c r="F23" s="120" t="s">
        <v>45</v>
      </c>
      <c r="G23" s="121"/>
      <c r="H23" s="121"/>
      <c r="I23" s="122" t="str">
        <f>IF($G$9="","",SUM(K8:K22))</f>
        <v/>
      </c>
      <c r="J23" s="123"/>
      <c r="K23" s="124"/>
      <c r="L23" s="43" t="s">
        <v>16</v>
      </c>
      <c r="O23" s="36"/>
      <c r="P23" s="57"/>
      <c r="Q23" s="58"/>
      <c r="R23" s="59" t="s">
        <v>46</v>
      </c>
      <c r="S23" s="117"/>
      <c r="T23" s="117"/>
      <c r="U23" s="56" t="s">
        <v>47</v>
      </c>
      <c r="W23" s="16"/>
    </row>
    <row r="24" spans="1:23" ht="14.25" customHeight="1" thickTop="1" x14ac:dyDescent="0.4">
      <c r="A24" s="1"/>
      <c r="C24" s="25"/>
      <c r="D24" s="62"/>
      <c r="E24" s="63"/>
      <c r="F24" s="64"/>
      <c r="G24" s="65"/>
      <c r="H24" s="66"/>
      <c r="I24" s="67"/>
      <c r="K24" s="68"/>
      <c r="L24" s="30"/>
      <c r="O24" s="36"/>
      <c r="P24" s="57"/>
      <c r="Q24" s="57"/>
      <c r="R24" s="69"/>
      <c r="S24" s="57"/>
      <c r="T24" s="57"/>
      <c r="U24" s="39"/>
      <c r="W24" s="16"/>
    </row>
    <row r="25" spans="1:23" ht="33" customHeight="1" x14ac:dyDescent="0.4">
      <c r="A25" s="1"/>
      <c r="C25" s="70" t="s">
        <v>48</v>
      </c>
      <c r="D25" s="125" t="s">
        <v>49</v>
      </c>
      <c r="E25" s="125"/>
      <c r="F25" s="125"/>
      <c r="G25" s="125"/>
      <c r="H25" s="125"/>
      <c r="I25" s="125"/>
      <c r="J25" s="125"/>
      <c r="K25" s="125"/>
      <c r="L25" s="125"/>
      <c r="O25" s="55"/>
      <c r="P25" s="58"/>
      <c r="Q25" s="58"/>
      <c r="R25" s="59"/>
      <c r="S25" s="115"/>
      <c r="T25" s="115"/>
      <c r="U25" s="56"/>
      <c r="W25" s="16"/>
    </row>
    <row r="26" spans="1:23" ht="33" customHeight="1" x14ac:dyDescent="0.4">
      <c r="A26" s="1"/>
      <c r="C26" s="70" t="s">
        <v>50</v>
      </c>
      <c r="D26" s="125" t="s">
        <v>51</v>
      </c>
      <c r="E26" s="125"/>
      <c r="F26" s="125"/>
      <c r="G26" s="125"/>
      <c r="H26" s="125"/>
      <c r="I26" s="125"/>
      <c r="J26" s="125"/>
      <c r="K26" s="125"/>
      <c r="L26" s="125"/>
      <c r="O26" s="55"/>
      <c r="P26" s="58"/>
      <c r="Q26" s="58" t="s">
        <v>52</v>
      </c>
      <c r="R26" s="59" t="s">
        <v>53</v>
      </c>
      <c r="S26" s="117"/>
      <c r="T26" s="117"/>
      <c r="U26" s="56" t="s">
        <v>47</v>
      </c>
      <c r="W26" s="16"/>
    </row>
    <row r="27" spans="1:23" ht="33" customHeight="1" x14ac:dyDescent="0.4">
      <c r="A27" s="1"/>
      <c r="C27" s="70" t="s">
        <v>54</v>
      </c>
      <c r="D27" s="125" t="s">
        <v>55</v>
      </c>
      <c r="E27" s="125"/>
      <c r="F27" s="125"/>
      <c r="G27" s="125"/>
      <c r="H27" s="125"/>
      <c r="I27" s="125"/>
      <c r="J27" s="125"/>
      <c r="K27" s="125"/>
      <c r="L27" s="125"/>
      <c r="O27" s="129"/>
      <c r="P27" s="130"/>
      <c r="Q27" s="130"/>
      <c r="R27" s="130"/>
      <c r="S27" s="130"/>
      <c r="T27" s="130"/>
      <c r="U27" s="131"/>
      <c r="W27" s="16"/>
    </row>
    <row r="28" spans="1:23" s="72" customFormat="1" ht="33" customHeight="1" x14ac:dyDescent="0.15">
      <c r="A28" s="16"/>
      <c r="B28" s="9"/>
      <c r="C28" s="70" t="s">
        <v>56</v>
      </c>
      <c r="D28" s="125" t="s">
        <v>57</v>
      </c>
      <c r="E28" s="125"/>
      <c r="F28" s="125"/>
      <c r="G28" s="125"/>
      <c r="H28" s="125"/>
      <c r="I28" s="125"/>
      <c r="J28" s="125"/>
      <c r="K28" s="125"/>
      <c r="L28" s="125"/>
      <c r="M28" s="9"/>
      <c r="N28"/>
      <c r="O28" s="71" t="s">
        <v>58</v>
      </c>
      <c r="P28" s="126" t="s">
        <v>59</v>
      </c>
      <c r="Q28" s="126"/>
      <c r="R28" s="126"/>
      <c r="S28" s="126"/>
      <c r="T28" s="126"/>
      <c r="U28" s="127"/>
      <c r="V28"/>
      <c r="W28" s="16"/>
    </row>
    <row r="29" spans="1:23" s="72" customFormat="1" ht="34.5" customHeight="1" thickBot="1" x14ac:dyDescent="0.45">
      <c r="A29" s="16"/>
      <c r="B29" s="9"/>
      <c r="C29" s="73" t="s">
        <v>60</v>
      </c>
      <c r="D29" s="125" t="s">
        <v>61</v>
      </c>
      <c r="E29" s="125"/>
      <c r="F29" s="125"/>
      <c r="G29" s="125"/>
      <c r="H29" s="125"/>
      <c r="I29" s="125"/>
      <c r="J29" s="125"/>
      <c r="K29" s="125"/>
      <c r="L29" s="125"/>
      <c r="M29" s="9"/>
      <c r="N29"/>
      <c r="O29" s="74"/>
      <c r="P29" s="128" t="s">
        <v>62</v>
      </c>
      <c r="Q29" s="128"/>
      <c r="R29" s="128"/>
      <c r="S29" s="128"/>
      <c r="T29" s="128"/>
      <c r="U29" s="75"/>
      <c r="V29"/>
      <c r="W29" s="16"/>
    </row>
    <row r="30" spans="1:23" ht="7.5" customHeight="1" x14ac:dyDescent="0.4">
      <c r="A30" s="1"/>
      <c r="O30" s="77"/>
      <c r="P30" s="78"/>
      <c r="Q30" s="78"/>
      <c r="R30" s="78"/>
      <c r="S30" s="78"/>
      <c r="T30" s="78"/>
      <c r="U30" s="78"/>
      <c r="W30" s="1"/>
    </row>
    <row r="31" spans="1:23" ht="52.5" customHeight="1" x14ac:dyDescent="0.4">
      <c r="A31" s="1"/>
      <c r="B31" s="1"/>
      <c r="C31" s="2"/>
      <c r="D31" s="79"/>
      <c r="E31" s="1"/>
      <c r="F31" s="1"/>
      <c r="G31" s="1"/>
      <c r="H31" s="5"/>
      <c r="I31" s="6"/>
      <c r="J31" s="7"/>
      <c r="K31" s="1"/>
      <c r="L31" s="1"/>
      <c r="M31" s="1"/>
      <c r="N31" s="8"/>
      <c r="O31" s="80"/>
      <c r="P31" s="81"/>
      <c r="Q31" s="81"/>
      <c r="R31" s="81"/>
      <c r="S31" s="81"/>
      <c r="T31" s="81"/>
      <c r="U31" s="80"/>
      <c r="V31" s="8"/>
      <c r="W31" s="1"/>
    </row>
  </sheetData>
  <sheetProtection selectLockedCells="1"/>
  <mergeCells count="38">
    <mergeCell ref="D29:L29"/>
    <mergeCell ref="P29:T29"/>
    <mergeCell ref="D25:L25"/>
    <mergeCell ref="S25:T25"/>
    <mergeCell ref="D26:L26"/>
    <mergeCell ref="S26:T26"/>
    <mergeCell ref="D27:L27"/>
    <mergeCell ref="O27:U27"/>
    <mergeCell ref="C23:E23"/>
    <mergeCell ref="F23:H23"/>
    <mergeCell ref="I23:K23"/>
    <mergeCell ref="S23:T23"/>
    <mergeCell ref="D28:L28"/>
    <mergeCell ref="P28:U28"/>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B1E5F-77FD-4C1F-B094-789400234C13}">
  <sheetPr>
    <tabColor rgb="FFFFFF00"/>
  </sheetPr>
  <dimension ref="A1:W31"/>
  <sheetViews>
    <sheetView showGridLines="0" topLeftCell="A4" zoomScaleNormal="100" zoomScaleSheetLayoutView="100" workbookViewId="0">
      <selection activeCell="R9" sqref="R9:S10"/>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76" customWidth="1"/>
    <col min="9" max="9" width="4.625" style="29" customWidth="1"/>
    <col min="10" max="10" width="4" style="30"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2"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82" t="s">
        <v>1</v>
      </c>
      <c r="U2" s="82"/>
      <c r="W2" s="16"/>
    </row>
    <row r="3" spans="1:23" ht="29.25" customHeight="1" x14ac:dyDescent="0.4">
      <c r="A3" s="1"/>
      <c r="C3" s="83" t="s">
        <v>2</v>
      </c>
      <c r="D3" s="83"/>
      <c r="E3" s="17" t="s">
        <v>73</v>
      </c>
      <c r="F3" s="17"/>
      <c r="G3" s="17"/>
      <c r="H3" s="17"/>
      <c r="I3" s="17"/>
      <c r="J3" s="17"/>
      <c r="K3" s="17"/>
      <c r="L3" s="17"/>
      <c r="O3" s="18"/>
      <c r="P3" s="19"/>
      <c r="Q3" s="19"/>
      <c r="R3" s="19"/>
      <c r="S3" s="19"/>
      <c r="T3" s="19"/>
      <c r="U3" s="20"/>
      <c r="W3" s="16"/>
    </row>
    <row r="4" spans="1:23" ht="6" customHeight="1" x14ac:dyDescent="0.4">
      <c r="A4" s="1"/>
      <c r="C4" s="21"/>
      <c r="D4" s="21"/>
      <c r="E4" s="22"/>
      <c r="F4" s="22"/>
      <c r="G4" s="22"/>
      <c r="H4" s="22"/>
      <c r="I4" s="22"/>
      <c r="J4" s="22"/>
      <c r="K4" s="22"/>
      <c r="O4" s="23"/>
      <c r="U4" s="24"/>
      <c r="W4" s="16"/>
    </row>
    <row r="5" spans="1:23" ht="21.75" customHeight="1" x14ac:dyDescent="0.4">
      <c r="A5" s="1"/>
      <c r="B5" s="84" t="s">
        <v>4</v>
      </c>
      <c r="C5" s="84"/>
      <c r="D5" s="84"/>
      <c r="E5" s="84"/>
      <c r="F5" s="84"/>
      <c r="G5" s="84"/>
      <c r="H5" s="84"/>
      <c r="I5" s="84"/>
      <c r="J5" s="84"/>
      <c r="K5" s="84"/>
      <c r="L5" s="84"/>
      <c r="O5" s="23"/>
      <c r="Q5" s="85" t="s">
        <v>5</v>
      </c>
      <c r="R5" s="85"/>
      <c r="S5" s="85"/>
      <c r="U5" s="24"/>
      <c r="W5" s="16"/>
    </row>
    <row r="6" spans="1:23" ht="9.75" customHeight="1" x14ac:dyDescent="0.4">
      <c r="A6" s="1"/>
      <c r="C6" s="25"/>
      <c r="D6" s="26"/>
      <c r="E6" s="27"/>
      <c r="F6" s="27"/>
      <c r="G6" s="27"/>
      <c r="H6" s="28"/>
      <c r="O6" s="31"/>
      <c r="P6" s="32"/>
      <c r="Q6" s="85"/>
      <c r="R6" s="85"/>
      <c r="S6" s="85"/>
      <c r="T6" s="32"/>
      <c r="U6" s="33"/>
      <c r="W6" s="16"/>
    </row>
    <row r="7" spans="1:23" ht="33" customHeight="1" thickBot="1" x14ac:dyDescent="0.45">
      <c r="A7" s="1"/>
      <c r="C7" s="34" t="s">
        <v>6</v>
      </c>
      <c r="D7" s="86" t="s">
        <v>7</v>
      </c>
      <c r="E7" s="87"/>
      <c r="F7" s="35" t="s">
        <v>8</v>
      </c>
      <c r="G7" s="88" t="s">
        <v>9</v>
      </c>
      <c r="H7" s="89"/>
      <c r="I7" s="90" t="s">
        <v>10</v>
      </c>
      <c r="J7" s="91"/>
      <c r="K7" s="90" t="s">
        <v>11</v>
      </c>
      <c r="L7" s="92"/>
      <c r="O7" s="36"/>
      <c r="P7" s="37"/>
      <c r="Q7" s="38"/>
      <c r="R7" s="38"/>
      <c r="S7" s="38"/>
      <c r="T7" s="38"/>
      <c r="U7" s="39"/>
      <c r="W7" s="16"/>
    </row>
    <row r="8" spans="1:23" ht="30" customHeight="1" thickTop="1" thickBot="1" x14ac:dyDescent="0.45">
      <c r="A8" s="1"/>
      <c r="C8" s="40" t="s">
        <v>12</v>
      </c>
      <c r="D8" s="94" t="s">
        <v>13</v>
      </c>
      <c r="E8" s="95"/>
      <c r="F8" s="41" t="s">
        <v>14</v>
      </c>
      <c r="G8" s="96"/>
      <c r="H8" s="97"/>
      <c r="I8" s="98" t="s">
        <v>15</v>
      </c>
      <c r="J8" s="99"/>
      <c r="K8" s="42"/>
      <c r="L8" s="43" t="s">
        <v>16</v>
      </c>
      <c r="O8" s="36"/>
      <c r="U8" s="39"/>
      <c r="W8" s="16"/>
    </row>
    <row r="9" spans="1:23" ht="30" customHeight="1" thickTop="1" thickBot="1" x14ac:dyDescent="0.45">
      <c r="A9" s="1"/>
      <c r="C9" s="100" t="s">
        <v>17</v>
      </c>
      <c r="D9" s="44">
        <v>1</v>
      </c>
      <c r="E9" s="45" t="s">
        <v>18</v>
      </c>
      <c r="F9" s="46">
        <v>1</v>
      </c>
      <c r="G9" s="42"/>
      <c r="H9" s="47" t="s">
        <v>19</v>
      </c>
      <c r="I9" s="48">
        <v>40</v>
      </c>
      <c r="J9" s="49" t="s">
        <v>20</v>
      </c>
      <c r="K9" s="50" t="str">
        <f>IF(G9="","",G9*I9)</f>
        <v/>
      </c>
      <c r="L9" s="43" t="s">
        <v>16</v>
      </c>
      <c r="O9" s="51"/>
      <c r="P9" s="102" t="s">
        <v>21</v>
      </c>
      <c r="Q9" s="104" t="s">
        <v>22</v>
      </c>
      <c r="R9" s="106" t="str">
        <f t="shared" ref="R9" si="0">$I$23</f>
        <v/>
      </c>
      <c r="S9" s="107"/>
      <c r="T9" s="109" t="s">
        <v>16</v>
      </c>
      <c r="U9" s="52"/>
      <c r="W9" s="16"/>
    </row>
    <row r="10" spans="1:23" ht="30" customHeight="1" thickTop="1" x14ac:dyDescent="0.4">
      <c r="A10" s="1"/>
      <c r="C10" s="101"/>
      <c r="D10" s="44">
        <v>2</v>
      </c>
      <c r="E10" s="45" t="s">
        <v>23</v>
      </c>
      <c r="F10" s="46">
        <v>1.5</v>
      </c>
      <c r="G10" s="53" t="str">
        <f>IF($G$9="","",INT($G$9*F10))</f>
        <v/>
      </c>
      <c r="H10" s="47" t="s">
        <v>19</v>
      </c>
      <c r="I10" s="48">
        <v>40</v>
      </c>
      <c r="J10" s="49" t="s">
        <v>20</v>
      </c>
      <c r="K10" s="50" t="str">
        <f>IF(G10="","",G10*I10)</f>
        <v/>
      </c>
      <c r="L10" s="43" t="s">
        <v>16</v>
      </c>
      <c r="O10" s="51"/>
      <c r="P10" s="103"/>
      <c r="Q10" s="105"/>
      <c r="R10" s="108"/>
      <c r="S10" s="108"/>
      <c r="T10" s="110"/>
      <c r="U10" s="52"/>
      <c r="W10" s="16"/>
    </row>
    <row r="11" spans="1:23" ht="30" customHeight="1" x14ac:dyDescent="0.4">
      <c r="A11" s="1"/>
      <c r="C11" s="101"/>
      <c r="D11" s="44">
        <v>3</v>
      </c>
      <c r="E11" s="45" t="s">
        <v>24</v>
      </c>
      <c r="F11" s="46">
        <v>1.31</v>
      </c>
      <c r="G11" s="54" t="str">
        <f t="shared" ref="G11:G22" si="1">IF($G$9="","",INT($G$9*F11))</f>
        <v/>
      </c>
      <c r="H11" s="47" t="s">
        <v>19</v>
      </c>
      <c r="I11" s="48"/>
      <c r="J11" s="49" t="s">
        <v>20</v>
      </c>
      <c r="K11" s="50" t="str">
        <f t="shared" ref="K11:K22" si="2">IF(G11="","",G11*I11)</f>
        <v/>
      </c>
      <c r="L11" s="43" t="s">
        <v>16</v>
      </c>
      <c r="O11" s="51"/>
      <c r="P11" s="102" t="s">
        <v>25</v>
      </c>
      <c r="Q11" s="111" t="s">
        <v>74</v>
      </c>
      <c r="R11" s="111"/>
      <c r="S11" s="111"/>
      <c r="T11" s="112"/>
      <c r="U11" s="52"/>
      <c r="W11" s="16"/>
    </row>
    <row r="12" spans="1:23" ht="30" customHeight="1" x14ac:dyDescent="0.4">
      <c r="A12" s="1"/>
      <c r="C12" s="101"/>
      <c r="D12" s="44">
        <v>4</v>
      </c>
      <c r="E12" s="45" t="s">
        <v>27</v>
      </c>
      <c r="F12" s="46">
        <v>1.97</v>
      </c>
      <c r="G12" s="54" t="str">
        <f t="shared" si="1"/>
        <v/>
      </c>
      <c r="H12" s="47" t="s">
        <v>19</v>
      </c>
      <c r="I12" s="48"/>
      <c r="J12" s="49" t="s">
        <v>20</v>
      </c>
      <c r="K12" s="50" t="str">
        <f t="shared" si="2"/>
        <v/>
      </c>
      <c r="L12" s="43" t="s">
        <v>16</v>
      </c>
      <c r="O12" s="36"/>
      <c r="P12" s="103"/>
      <c r="Q12" s="113"/>
      <c r="R12" s="113"/>
      <c r="S12" s="113"/>
      <c r="T12" s="114"/>
      <c r="U12" s="39"/>
      <c r="W12" s="16"/>
    </row>
    <row r="13" spans="1:23" ht="30" customHeight="1" x14ac:dyDescent="0.4">
      <c r="A13" s="1"/>
      <c r="C13" s="101"/>
      <c r="D13" s="44">
        <v>5</v>
      </c>
      <c r="E13" s="45" t="s">
        <v>28</v>
      </c>
      <c r="F13" s="46">
        <v>1.32</v>
      </c>
      <c r="G13" s="54" t="str">
        <f t="shared" si="1"/>
        <v/>
      </c>
      <c r="H13" s="47" t="s">
        <v>19</v>
      </c>
      <c r="I13" s="48">
        <v>20</v>
      </c>
      <c r="J13" s="49" t="s">
        <v>20</v>
      </c>
      <c r="K13" s="50" t="str">
        <f t="shared" si="2"/>
        <v/>
      </c>
      <c r="L13" s="43" t="s">
        <v>16</v>
      </c>
      <c r="O13" s="55"/>
      <c r="U13" s="56"/>
      <c r="W13" s="16"/>
    </row>
    <row r="14" spans="1:23" ht="30" customHeight="1" x14ac:dyDescent="0.4">
      <c r="A14" s="1"/>
      <c r="C14" s="101"/>
      <c r="D14" s="44">
        <v>6</v>
      </c>
      <c r="E14" s="45" t="s">
        <v>29</v>
      </c>
      <c r="F14" s="46">
        <v>1.98</v>
      </c>
      <c r="G14" s="54" t="str">
        <f t="shared" si="1"/>
        <v/>
      </c>
      <c r="H14" s="47" t="s">
        <v>19</v>
      </c>
      <c r="I14" s="48">
        <v>20</v>
      </c>
      <c r="J14" s="49" t="s">
        <v>20</v>
      </c>
      <c r="K14" s="50" t="str">
        <f t="shared" si="2"/>
        <v/>
      </c>
      <c r="L14" s="43" t="s">
        <v>16</v>
      </c>
      <c r="O14" s="55"/>
      <c r="P14" s="115" t="s">
        <v>30</v>
      </c>
      <c r="Q14" s="115"/>
      <c r="R14" s="115"/>
      <c r="S14" s="115"/>
      <c r="T14" s="115"/>
      <c r="U14" s="56"/>
      <c r="W14" s="16"/>
    </row>
    <row r="15" spans="1:23" ht="30" customHeight="1" x14ac:dyDescent="0.4">
      <c r="A15" s="1"/>
      <c r="C15" s="101"/>
      <c r="D15" s="44">
        <v>7</v>
      </c>
      <c r="E15" s="45" t="s">
        <v>31</v>
      </c>
      <c r="F15" s="46">
        <v>2.66</v>
      </c>
      <c r="G15" s="54" t="str">
        <f t="shared" si="1"/>
        <v/>
      </c>
      <c r="H15" s="47" t="s">
        <v>19</v>
      </c>
      <c r="I15" s="48"/>
      <c r="J15" s="49" t="s">
        <v>20</v>
      </c>
      <c r="K15" s="50" t="str">
        <f t="shared" si="2"/>
        <v/>
      </c>
      <c r="L15" s="43" t="s">
        <v>16</v>
      </c>
      <c r="O15" s="36"/>
      <c r="P15" s="115"/>
      <c r="Q15" s="115"/>
      <c r="R15" s="115"/>
      <c r="S15" s="115"/>
      <c r="T15" s="115"/>
      <c r="U15" s="39"/>
      <c r="W15" s="16"/>
    </row>
    <row r="16" spans="1:23" ht="30" customHeight="1" x14ac:dyDescent="0.4">
      <c r="A16" s="1"/>
      <c r="C16" s="101"/>
      <c r="D16" s="44">
        <v>8</v>
      </c>
      <c r="E16" s="45" t="s">
        <v>32</v>
      </c>
      <c r="F16" s="46">
        <v>3.5</v>
      </c>
      <c r="G16" s="54" t="str">
        <f t="shared" si="1"/>
        <v/>
      </c>
      <c r="H16" s="47" t="s">
        <v>19</v>
      </c>
      <c r="I16" s="48"/>
      <c r="J16" s="49" t="s">
        <v>20</v>
      </c>
      <c r="K16" s="50" t="str">
        <f t="shared" si="2"/>
        <v/>
      </c>
      <c r="L16" s="43" t="s">
        <v>16</v>
      </c>
      <c r="O16" s="55"/>
      <c r="P16" s="115"/>
      <c r="Q16" s="115"/>
      <c r="R16" s="115"/>
      <c r="S16" s="115"/>
      <c r="T16" s="115"/>
      <c r="U16" s="56"/>
      <c r="W16" s="16"/>
    </row>
    <row r="17" spans="1:23" ht="30" customHeight="1" x14ac:dyDescent="0.4">
      <c r="A17" s="1"/>
      <c r="C17" s="101"/>
      <c r="D17" s="44">
        <v>9</v>
      </c>
      <c r="E17" s="45" t="s">
        <v>33</v>
      </c>
      <c r="F17" s="46">
        <v>3.9</v>
      </c>
      <c r="G17" s="54" t="str">
        <f t="shared" si="1"/>
        <v/>
      </c>
      <c r="H17" s="47" t="s">
        <v>19</v>
      </c>
      <c r="I17" s="48"/>
      <c r="J17" s="49" t="s">
        <v>20</v>
      </c>
      <c r="K17" s="50" t="str">
        <f t="shared" si="2"/>
        <v/>
      </c>
      <c r="L17" s="43" t="s">
        <v>16</v>
      </c>
      <c r="O17" s="36"/>
      <c r="P17" s="57"/>
      <c r="Q17" s="57"/>
      <c r="R17" s="93"/>
      <c r="S17" s="93"/>
      <c r="T17" s="93"/>
      <c r="U17" s="39"/>
      <c r="W17" s="16"/>
    </row>
    <row r="18" spans="1:23" ht="30" customHeight="1" x14ac:dyDescent="0.4">
      <c r="A18" s="1"/>
      <c r="C18" s="101"/>
      <c r="D18" s="44">
        <v>10</v>
      </c>
      <c r="E18" s="45" t="s">
        <v>34</v>
      </c>
      <c r="F18" s="46">
        <v>4.75</v>
      </c>
      <c r="G18" s="54" t="str">
        <f t="shared" si="1"/>
        <v/>
      </c>
      <c r="H18" s="47" t="s">
        <v>19</v>
      </c>
      <c r="I18" s="48"/>
      <c r="J18" s="49" t="s">
        <v>20</v>
      </c>
      <c r="K18" s="50" t="str">
        <f t="shared" si="2"/>
        <v/>
      </c>
      <c r="L18" s="43" t="s">
        <v>16</v>
      </c>
      <c r="O18" s="55"/>
      <c r="P18" s="58"/>
      <c r="Q18" s="58"/>
      <c r="S18" s="116" t="s">
        <v>35</v>
      </c>
      <c r="T18" s="116"/>
      <c r="U18" s="56"/>
      <c r="W18" s="16"/>
    </row>
    <row r="19" spans="1:23" ht="30" customHeight="1" x14ac:dyDescent="0.4">
      <c r="A19" s="1"/>
      <c r="C19" s="101"/>
      <c r="D19" s="44">
        <v>11</v>
      </c>
      <c r="E19" s="45" t="s">
        <v>36</v>
      </c>
      <c r="F19" s="46">
        <v>5.72</v>
      </c>
      <c r="G19" s="54" t="str">
        <f t="shared" si="1"/>
        <v/>
      </c>
      <c r="H19" s="47" t="s">
        <v>19</v>
      </c>
      <c r="I19" s="48"/>
      <c r="J19" s="49" t="s">
        <v>20</v>
      </c>
      <c r="K19" s="50" t="str">
        <f t="shared" si="2"/>
        <v/>
      </c>
      <c r="L19" s="43" t="s">
        <v>16</v>
      </c>
      <c r="O19" s="36"/>
      <c r="P19" s="58"/>
      <c r="Q19" s="58"/>
      <c r="R19" s="58"/>
      <c r="S19" s="57"/>
      <c r="T19" s="57"/>
      <c r="U19" s="39"/>
      <c r="W19" s="16"/>
    </row>
    <row r="20" spans="1:23" ht="30" customHeight="1" x14ac:dyDescent="0.4">
      <c r="A20" s="1"/>
      <c r="C20" s="101"/>
      <c r="D20" s="44">
        <v>12</v>
      </c>
      <c r="E20" s="45" t="s">
        <v>37</v>
      </c>
      <c r="F20" s="46">
        <v>6.55</v>
      </c>
      <c r="G20" s="54" t="str">
        <f t="shared" si="1"/>
        <v/>
      </c>
      <c r="H20" s="47" t="s">
        <v>19</v>
      </c>
      <c r="I20" s="48"/>
      <c r="J20" s="49" t="s">
        <v>20</v>
      </c>
      <c r="K20" s="50" t="str">
        <f t="shared" si="2"/>
        <v/>
      </c>
      <c r="L20" s="43" t="s">
        <v>16</v>
      </c>
      <c r="O20" s="55"/>
      <c r="P20" s="115" t="s">
        <v>38</v>
      </c>
      <c r="Q20" s="115"/>
      <c r="R20" s="115"/>
      <c r="U20" s="39"/>
      <c r="W20" s="16"/>
    </row>
    <row r="21" spans="1:23" ht="30" customHeight="1" x14ac:dyDescent="0.4">
      <c r="A21" s="1"/>
      <c r="C21" s="101"/>
      <c r="D21" s="44">
        <v>13</v>
      </c>
      <c r="E21" s="45" t="s">
        <v>39</v>
      </c>
      <c r="F21" s="46">
        <v>3.65</v>
      </c>
      <c r="G21" s="54" t="str">
        <f t="shared" si="1"/>
        <v/>
      </c>
      <c r="H21" s="47" t="s">
        <v>19</v>
      </c>
      <c r="I21" s="48"/>
      <c r="J21" s="49" t="s">
        <v>20</v>
      </c>
      <c r="K21" s="50" t="str">
        <f t="shared" si="2"/>
        <v/>
      </c>
      <c r="L21" s="43" t="s">
        <v>16</v>
      </c>
      <c r="O21" s="55"/>
      <c r="P21" s="58"/>
      <c r="Q21" s="58"/>
      <c r="R21" s="59" t="s">
        <v>40</v>
      </c>
      <c r="S21" s="117"/>
      <c r="T21" s="117"/>
      <c r="U21" s="56"/>
      <c r="W21" s="16"/>
    </row>
    <row r="22" spans="1:23" ht="30" customHeight="1" thickBot="1" x14ac:dyDescent="0.45">
      <c r="A22" s="1"/>
      <c r="C22" s="101"/>
      <c r="D22" s="44">
        <v>14</v>
      </c>
      <c r="E22" s="45" t="s">
        <v>41</v>
      </c>
      <c r="F22" s="46">
        <v>4.4400000000000004</v>
      </c>
      <c r="G22" s="54" t="str">
        <f t="shared" si="1"/>
        <v/>
      </c>
      <c r="H22" s="47" t="s">
        <v>19</v>
      </c>
      <c r="I22" s="60"/>
      <c r="J22" s="61" t="s">
        <v>20</v>
      </c>
      <c r="K22" s="50" t="str">
        <f t="shared" si="2"/>
        <v/>
      </c>
      <c r="L22" s="43" t="s">
        <v>16</v>
      </c>
      <c r="O22" s="55"/>
      <c r="P22" s="58"/>
      <c r="Q22" s="58" t="s">
        <v>42</v>
      </c>
      <c r="R22" s="59" t="s">
        <v>43</v>
      </c>
      <c r="S22" s="117"/>
      <c r="T22" s="117"/>
      <c r="U22" s="56"/>
      <c r="W22" s="16"/>
    </row>
    <row r="23" spans="1:23" ht="30" customHeight="1" thickTop="1" thickBot="1" x14ac:dyDescent="0.45">
      <c r="A23" s="1"/>
      <c r="C23" s="118" t="s">
        <v>44</v>
      </c>
      <c r="D23" s="119"/>
      <c r="E23" s="119"/>
      <c r="F23" s="120" t="s">
        <v>45</v>
      </c>
      <c r="G23" s="121"/>
      <c r="H23" s="121"/>
      <c r="I23" s="122" t="str">
        <f>IF($G$9="","",SUM(K8:K22))</f>
        <v/>
      </c>
      <c r="J23" s="123"/>
      <c r="K23" s="124"/>
      <c r="L23" s="43" t="s">
        <v>16</v>
      </c>
      <c r="O23" s="36"/>
      <c r="P23" s="57"/>
      <c r="Q23" s="58"/>
      <c r="R23" s="59" t="s">
        <v>46</v>
      </c>
      <c r="S23" s="117"/>
      <c r="T23" s="117"/>
      <c r="U23" s="56" t="s">
        <v>47</v>
      </c>
      <c r="W23" s="16"/>
    </row>
    <row r="24" spans="1:23" ht="14.25" customHeight="1" thickTop="1" x14ac:dyDescent="0.4">
      <c r="A24" s="1"/>
      <c r="C24" s="25"/>
      <c r="D24" s="62"/>
      <c r="E24" s="63"/>
      <c r="F24" s="64"/>
      <c r="G24" s="65"/>
      <c r="H24" s="66"/>
      <c r="I24" s="67"/>
      <c r="K24" s="68"/>
      <c r="L24" s="30"/>
      <c r="O24" s="36"/>
      <c r="P24" s="57"/>
      <c r="Q24" s="57"/>
      <c r="R24" s="69"/>
      <c r="S24" s="57"/>
      <c r="T24" s="57"/>
      <c r="U24" s="39"/>
      <c r="W24" s="16"/>
    </row>
    <row r="25" spans="1:23" ht="33" customHeight="1" x14ac:dyDescent="0.4">
      <c r="A25" s="1"/>
      <c r="C25" s="70" t="s">
        <v>48</v>
      </c>
      <c r="D25" s="125" t="s">
        <v>49</v>
      </c>
      <c r="E25" s="125"/>
      <c r="F25" s="125"/>
      <c r="G25" s="125"/>
      <c r="H25" s="125"/>
      <c r="I25" s="125"/>
      <c r="J25" s="125"/>
      <c r="K25" s="125"/>
      <c r="L25" s="125"/>
      <c r="O25" s="55"/>
      <c r="P25" s="58"/>
      <c r="Q25" s="58"/>
      <c r="R25" s="59"/>
      <c r="S25" s="115"/>
      <c r="T25" s="115"/>
      <c r="U25" s="56"/>
      <c r="W25" s="16"/>
    </row>
    <row r="26" spans="1:23" ht="33" customHeight="1" x14ac:dyDescent="0.4">
      <c r="A26" s="1"/>
      <c r="C26" s="70" t="s">
        <v>50</v>
      </c>
      <c r="D26" s="125" t="s">
        <v>51</v>
      </c>
      <c r="E26" s="125"/>
      <c r="F26" s="125"/>
      <c r="G26" s="125"/>
      <c r="H26" s="125"/>
      <c r="I26" s="125"/>
      <c r="J26" s="125"/>
      <c r="K26" s="125"/>
      <c r="L26" s="125"/>
      <c r="O26" s="55"/>
      <c r="P26" s="58"/>
      <c r="Q26" s="58" t="s">
        <v>52</v>
      </c>
      <c r="R26" s="59" t="s">
        <v>53</v>
      </c>
      <c r="S26" s="117"/>
      <c r="T26" s="117"/>
      <c r="U26" s="56" t="s">
        <v>47</v>
      </c>
      <c r="W26" s="16"/>
    </row>
    <row r="27" spans="1:23" ht="33" customHeight="1" x14ac:dyDescent="0.4">
      <c r="A27" s="1"/>
      <c r="C27" s="70" t="s">
        <v>54</v>
      </c>
      <c r="D27" s="125" t="s">
        <v>55</v>
      </c>
      <c r="E27" s="125"/>
      <c r="F27" s="125"/>
      <c r="G27" s="125"/>
      <c r="H27" s="125"/>
      <c r="I27" s="125"/>
      <c r="J27" s="125"/>
      <c r="K27" s="125"/>
      <c r="L27" s="125"/>
      <c r="O27" s="129"/>
      <c r="P27" s="130"/>
      <c r="Q27" s="130"/>
      <c r="R27" s="130"/>
      <c r="S27" s="130"/>
      <c r="T27" s="130"/>
      <c r="U27" s="131"/>
      <c r="W27" s="16"/>
    </row>
    <row r="28" spans="1:23" s="72" customFormat="1" ht="33" customHeight="1" x14ac:dyDescent="0.15">
      <c r="A28" s="16"/>
      <c r="B28" s="9"/>
      <c r="C28" s="70" t="s">
        <v>56</v>
      </c>
      <c r="D28" s="125" t="s">
        <v>57</v>
      </c>
      <c r="E28" s="125"/>
      <c r="F28" s="125"/>
      <c r="G28" s="125"/>
      <c r="H28" s="125"/>
      <c r="I28" s="125"/>
      <c r="J28" s="125"/>
      <c r="K28" s="125"/>
      <c r="L28" s="125"/>
      <c r="M28" s="9"/>
      <c r="N28"/>
      <c r="O28" s="71" t="s">
        <v>58</v>
      </c>
      <c r="P28" s="126" t="s">
        <v>59</v>
      </c>
      <c r="Q28" s="126"/>
      <c r="R28" s="126"/>
      <c r="S28" s="126"/>
      <c r="T28" s="126"/>
      <c r="U28" s="127"/>
      <c r="V28"/>
      <c r="W28" s="16"/>
    </row>
    <row r="29" spans="1:23" s="72" customFormat="1" ht="34.5" customHeight="1" thickBot="1" x14ac:dyDescent="0.45">
      <c r="A29" s="16"/>
      <c r="B29" s="9"/>
      <c r="C29" s="73" t="s">
        <v>60</v>
      </c>
      <c r="D29" s="125" t="s">
        <v>61</v>
      </c>
      <c r="E29" s="125"/>
      <c r="F29" s="125"/>
      <c r="G29" s="125"/>
      <c r="H29" s="125"/>
      <c r="I29" s="125"/>
      <c r="J29" s="125"/>
      <c r="K29" s="125"/>
      <c r="L29" s="125"/>
      <c r="M29" s="9"/>
      <c r="N29"/>
      <c r="O29" s="74"/>
      <c r="P29" s="128" t="s">
        <v>62</v>
      </c>
      <c r="Q29" s="128"/>
      <c r="R29" s="128"/>
      <c r="S29" s="128"/>
      <c r="T29" s="128"/>
      <c r="U29" s="75"/>
      <c r="V29"/>
      <c r="W29" s="16"/>
    </row>
    <row r="30" spans="1:23" ht="7.5" customHeight="1" x14ac:dyDescent="0.4">
      <c r="A30" s="1"/>
      <c r="O30" s="77"/>
      <c r="P30" s="78"/>
      <c r="Q30" s="78"/>
      <c r="R30" s="78"/>
      <c r="S30" s="78"/>
      <c r="T30" s="78"/>
      <c r="U30" s="78"/>
      <c r="W30" s="1"/>
    </row>
    <row r="31" spans="1:23" ht="52.5" customHeight="1" x14ac:dyDescent="0.4">
      <c r="A31" s="1"/>
      <c r="B31" s="1"/>
      <c r="C31" s="2"/>
      <c r="D31" s="79"/>
      <c r="E31" s="1"/>
      <c r="F31" s="1"/>
      <c r="G31" s="1"/>
      <c r="H31" s="5"/>
      <c r="I31" s="6"/>
      <c r="J31" s="7"/>
      <c r="K31" s="1"/>
      <c r="L31" s="1"/>
      <c r="M31" s="1"/>
      <c r="N31" s="8"/>
      <c r="O31" s="80"/>
      <c r="P31" s="81"/>
      <c r="Q31" s="81"/>
      <c r="R31" s="81"/>
      <c r="S31" s="81"/>
      <c r="T31" s="81"/>
      <c r="U31" s="80"/>
      <c r="V31" s="8"/>
      <c r="W31" s="1"/>
    </row>
  </sheetData>
  <sheetProtection selectLockedCells="1"/>
  <mergeCells count="38">
    <mergeCell ref="D29:L29"/>
    <mergeCell ref="P29:T29"/>
    <mergeCell ref="D25:L25"/>
    <mergeCell ref="S25:T25"/>
    <mergeCell ref="D26:L26"/>
    <mergeCell ref="S26:T26"/>
    <mergeCell ref="D27:L27"/>
    <mergeCell ref="O27:U27"/>
    <mergeCell ref="C23:E23"/>
    <mergeCell ref="F23:H23"/>
    <mergeCell ref="I23:K23"/>
    <mergeCell ref="S23:T23"/>
    <mergeCell ref="D28:L28"/>
    <mergeCell ref="P28:U28"/>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8F650-7F21-440C-A522-6A6348712059}">
  <sheetPr>
    <tabColor rgb="FFFFFF00"/>
  </sheetPr>
  <dimension ref="A1:W31"/>
  <sheetViews>
    <sheetView showGridLines="0" topLeftCell="A4" zoomScaleNormal="100" zoomScaleSheetLayoutView="100" workbookViewId="0">
      <selection activeCell="R9" sqref="R9:S10"/>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76" customWidth="1"/>
    <col min="9" max="9" width="4.625" style="29" customWidth="1"/>
    <col min="10" max="10" width="4" style="30"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2"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82" t="s">
        <v>1</v>
      </c>
      <c r="U2" s="82"/>
      <c r="W2" s="16"/>
    </row>
    <row r="3" spans="1:23" ht="29.25" customHeight="1" x14ac:dyDescent="0.4">
      <c r="A3" s="1"/>
      <c r="C3" s="83" t="s">
        <v>2</v>
      </c>
      <c r="D3" s="83"/>
      <c r="E3" s="17" t="s">
        <v>75</v>
      </c>
      <c r="F3" s="17"/>
      <c r="G3" s="17"/>
      <c r="H3" s="17"/>
      <c r="I3" s="17"/>
      <c r="J3" s="17"/>
      <c r="K3" s="17"/>
      <c r="L3" s="17"/>
      <c r="O3" s="18"/>
      <c r="P3" s="19"/>
      <c r="Q3" s="19"/>
      <c r="R3" s="19"/>
      <c r="S3" s="19"/>
      <c r="T3" s="19"/>
      <c r="U3" s="20"/>
      <c r="W3" s="16"/>
    </row>
    <row r="4" spans="1:23" ht="6" customHeight="1" x14ac:dyDescent="0.4">
      <c r="A4" s="1"/>
      <c r="C4" s="21"/>
      <c r="D4" s="21"/>
      <c r="E4" s="22"/>
      <c r="F4" s="22"/>
      <c r="G4" s="22"/>
      <c r="H4" s="22"/>
      <c r="I4" s="22"/>
      <c r="J4" s="22"/>
      <c r="K4" s="22"/>
      <c r="O4" s="23"/>
      <c r="U4" s="24"/>
      <c r="W4" s="16"/>
    </row>
    <row r="5" spans="1:23" ht="21.75" customHeight="1" x14ac:dyDescent="0.4">
      <c r="A5" s="1"/>
      <c r="B5" s="84" t="s">
        <v>4</v>
      </c>
      <c r="C5" s="84"/>
      <c r="D5" s="84"/>
      <c r="E5" s="84"/>
      <c r="F5" s="84"/>
      <c r="G5" s="84"/>
      <c r="H5" s="84"/>
      <c r="I5" s="84"/>
      <c r="J5" s="84"/>
      <c r="K5" s="84"/>
      <c r="L5" s="84"/>
      <c r="O5" s="23"/>
      <c r="Q5" s="85" t="s">
        <v>5</v>
      </c>
      <c r="R5" s="85"/>
      <c r="S5" s="85"/>
      <c r="U5" s="24"/>
      <c r="W5" s="16"/>
    </row>
    <row r="6" spans="1:23" ht="9.75" customHeight="1" x14ac:dyDescent="0.4">
      <c r="A6" s="1"/>
      <c r="C6" s="25"/>
      <c r="D6" s="26"/>
      <c r="E6" s="27"/>
      <c r="F6" s="27"/>
      <c r="G6" s="27"/>
      <c r="H6" s="28"/>
      <c r="O6" s="31"/>
      <c r="P6" s="32"/>
      <c r="Q6" s="85"/>
      <c r="R6" s="85"/>
      <c r="S6" s="85"/>
      <c r="T6" s="32"/>
      <c r="U6" s="33"/>
      <c r="W6" s="16"/>
    </row>
    <row r="7" spans="1:23" ht="33" customHeight="1" thickBot="1" x14ac:dyDescent="0.45">
      <c r="A7" s="1"/>
      <c r="C7" s="34" t="s">
        <v>6</v>
      </c>
      <c r="D7" s="86" t="s">
        <v>7</v>
      </c>
      <c r="E7" s="87"/>
      <c r="F7" s="35" t="s">
        <v>8</v>
      </c>
      <c r="G7" s="88" t="s">
        <v>9</v>
      </c>
      <c r="H7" s="89"/>
      <c r="I7" s="90" t="s">
        <v>10</v>
      </c>
      <c r="J7" s="91"/>
      <c r="K7" s="90" t="s">
        <v>11</v>
      </c>
      <c r="L7" s="92"/>
      <c r="O7" s="36"/>
      <c r="P7" s="37"/>
      <c r="Q7" s="38"/>
      <c r="R7" s="38"/>
      <c r="S7" s="38"/>
      <c r="T7" s="38"/>
      <c r="U7" s="39"/>
      <c r="W7" s="16"/>
    </row>
    <row r="8" spans="1:23" ht="30" customHeight="1" thickTop="1" thickBot="1" x14ac:dyDescent="0.45">
      <c r="A8" s="1"/>
      <c r="C8" s="40" t="s">
        <v>12</v>
      </c>
      <c r="D8" s="94" t="s">
        <v>13</v>
      </c>
      <c r="E8" s="95"/>
      <c r="F8" s="41" t="s">
        <v>14</v>
      </c>
      <c r="G8" s="96"/>
      <c r="H8" s="97"/>
      <c r="I8" s="98" t="s">
        <v>15</v>
      </c>
      <c r="J8" s="99"/>
      <c r="K8" s="42"/>
      <c r="L8" s="43" t="s">
        <v>16</v>
      </c>
      <c r="O8" s="36"/>
      <c r="U8" s="39"/>
      <c r="W8" s="16"/>
    </row>
    <row r="9" spans="1:23" ht="30" customHeight="1" thickTop="1" thickBot="1" x14ac:dyDescent="0.45">
      <c r="A9" s="1"/>
      <c r="C9" s="100" t="s">
        <v>17</v>
      </c>
      <c r="D9" s="44">
        <v>1</v>
      </c>
      <c r="E9" s="45" t="s">
        <v>18</v>
      </c>
      <c r="F9" s="46">
        <v>1</v>
      </c>
      <c r="G9" s="42"/>
      <c r="H9" s="47" t="s">
        <v>19</v>
      </c>
      <c r="I9" s="48">
        <v>10</v>
      </c>
      <c r="J9" s="49" t="s">
        <v>20</v>
      </c>
      <c r="K9" s="50" t="str">
        <f>IF(G9="","",G9*I9)</f>
        <v/>
      </c>
      <c r="L9" s="43" t="s">
        <v>16</v>
      </c>
      <c r="O9" s="51"/>
      <c r="P9" s="102" t="s">
        <v>21</v>
      </c>
      <c r="Q9" s="104" t="s">
        <v>22</v>
      </c>
      <c r="R9" s="106" t="str">
        <f t="shared" ref="R9" si="0">$I$23</f>
        <v/>
      </c>
      <c r="S9" s="107"/>
      <c r="T9" s="109" t="s">
        <v>16</v>
      </c>
      <c r="U9" s="52"/>
      <c r="W9" s="16"/>
    </row>
    <row r="10" spans="1:23" ht="30" customHeight="1" thickTop="1" x14ac:dyDescent="0.4">
      <c r="A10" s="1"/>
      <c r="C10" s="101"/>
      <c r="D10" s="44">
        <v>2</v>
      </c>
      <c r="E10" s="45" t="s">
        <v>23</v>
      </c>
      <c r="F10" s="46">
        <v>1.5</v>
      </c>
      <c r="G10" s="53" t="str">
        <f>IF($G$9="","",INT($G$9*F10))</f>
        <v/>
      </c>
      <c r="H10" s="47" t="s">
        <v>19</v>
      </c>
      <c r="I10" s="48">
        <v>10</v>
      </c>
      <c r="J10" s="49" t="s">
        <v>20</v>
      </c>
      <c r="K10" s="50" t="str">
        <f>IF(G10="","",G10*I10)</f>
        <v/>
      </c>
      <c r="L10" s="43" t="s">
        <v>16</v>
      </c>
      <c r="O10" s="51"/>
      <c r="P10" s="103"/>
      <c r="Q10" s="105"/>
      <c r="R10" s="108"/>
      <c r="S10" s="108"/>
      <c r="T10" s="110"/>
      <c r="U10" s="52"/>
      <c r="W10" s="16"/>
    </row>
    <row r="11" spans="1:23" ht="30" customHeight="1" x14ac:dyDescent="0.4">
      <c r="A11" s="1"/>
      <c r="C11" s="101"/>
      <c r="D11" s="44">
        <v>3</v>
      </c>
      <c r="E11" s="45" t="s">
        <v>24</v>
      </c>
      <c r="F11" s="46">
        <v>1.31</v>
      </c>
      <c r="G11" s="54" t="str">
        <f t="shared" ref="G11:G22" si="1">IF($G$9="","",INT($G$9*F11))</f>
        <v/>
      </c>
      <c r="H11" s="47" t="s">
        <v>19</v>
      </c>
      <c r="I11" s="48"/>
      <c r="J11" s="49" t="s">
        <v>20</v>
      </c>
      <c r="K11" s="50" t="str">
        <f t="shared" ref="K11:K22" si="2">IF(G11="","",G11*I11)</f>
        <v/>
      </c>
      <c r="L11" s="43" t="s">
        <v>16</v>
      </c>
      <c r="O11" s="51"/>
      <c r="P11" s="102" t="s">
        <v>25</v>
      </c>
      <c r="Q11" s="111" t="s">
        <v>76</v>
      </c>
      <c r="R11" s="111"/>
      <c r="S11" s="111"/>
      <c r="T11" s="112"/>
      <c r="U11" s="52"/>
      <c r="W11" s="16"/>
    </row>
    <row r="12" spans="1:23" ht="30" customHeight="1" x14ac:dyDescent="0.4">
      <c r="A12" s="1"/>
      <c r="C12" s="101"/>
      <c r="D12" s="44">
        <v>4</v>
      </c>
      <c r="E12" s="45" t="s">
        <v>27</v>
      </c>
      <c r="F12" s="46">
        <v>1.97</v>
      </c>
      <c r="G12" s="54" t="str">
        <f t="shared" si="1"/>
        <v/>
      </c>
      <c r="H12" s="47" t="s">
        <v>19</v>
      </c>
      <c r="I12" s="48"/>
      <c r="J12" s="49" t="s">
        <v>20</v>
      </c>
      <c r="K12" s="50" t="str">
        <f t="shared" si="2"/>
        <v/>
      </c>
      <c r="L12" s="43" t="s">
        <v>16</v>
      </c>
      <c r="O12" s="36"/>
      <c r="P12" s="103"/>
      <c r="Q12" s="113"/>
      <c r="R12" s="113"/>
      <c r="S12" s="113"/>
      <c r="T12" s="114"/>
      <c r="U12" s="39"/>
      <c r="W12" s="16"/>
    </row>
    <row r="13" spans="1:23" ht="30" customHeight="1" x14ac:dyDescent="0.4">
      <c r="A13" s="1"/>
      <c r="C13" s="101"/>
      <c r="D13" s="44">
        <v>5</v>
      </c>
      <c r="E13" s="45" t="s">
        <v>28</v>
      </c>
      <c r="F13" s="46">
        <v>1.32</v>
      </c>
      <c r="G13" s="54" t="str">
        <f t="shared" si="1"/>
        <v/>
      </c>
      <c r="H13" s="47" t="s">
        <v>19</v>
      </c>
      <c r="I13" s="48">
        <v>5</v>
      </c>
      <c r="J13" s="49" t="s">
        <v>20</v>
      </c>
      <c r="K13" s="50" t="str">
        <f t="shared" si="2"/>
        <v/>
      </c>
      <c r="L13" s="43" t="s">
        <v>16</v>
      </c>
      <c r="O13" s="55"/>
      <c r="U13" s="56"/>
      <c r="W13" s="16"/>
    </row>
    <row r="14" spans="1:23" ht="30" customHeight="1" x14ac:dyDescent="0.4">
      <c r="A14" s="1"/>
      <c r="C14" s="101"/>
      <c r="D14" s="44">
        <v>6</v>
      </c>
      <c r="E14" s="45" t="s">
        <v>29</v>
      </c>
      <c r="F14" s="46">
        <v>1.98</v>
      </c>
      <c r="G14" s="54" t="str">
        <f t="shared" si="1"/>
        <v/>
      </c>
      <c r="H14" s="47" t="s">
        <v>19</v>
      </c>
      <c r="I14" s="48">
        <v>5</v>
      </c>
      <c r="J14" s="49" t="s">
        <v>20</v>
      </c>
      <c r="K14" s="50" t="str">
        <f t="shared" si="2"/>
        <v/>
      </c>
      <c r="L14" s="43" t="s">
        <v>16</v>
      </c>
      <c r="O14" s="55"/>
      <c r="P14" s="115" t="s">
        <v>30</v>
      </c>
      <c r="Q14" s="115"/>
      <c r="R14" s="115"/>
      <c r="S14" s="115"/>
      <c r="T14" s="115"/>
      <c r="U14" s="56"/>
      <c r="W14" s="16"/>
    </row>
    <row r="15" spans="1:23" ht="30" customHeight="1" x14ac:dyDescent="0.4">
      <c r="A15" s="1"/>
      <c r="C15" s="101"/>
      <c r="D15" s="44">
        <v>7</v>
      </c>
      <c r="E15" s="45" t="s">
        <v>31</v>
      </c>
      <c r="F15" s="46">
        <v>2.66</v>
      </c>
      <c r="G15" s="54" t="str">
        <f t="shared" si="1"/>
        <v/>
      </c>
      <c r="H15" s="47" t="s">
        <v>19</v>
      </c>
      <c r="I15" s="48"/>
      <c r="J15" s="49" t="s">
        <v>20</v>
      </c>
      <c r="K15" s="50" t="str">
        <f t="shared" si="2"/>
        <v/>
      </c>
      <c r="L15" s="43" t="s">
        <v>16</v>
      </c>
      <c r="O15" s="36"/>
      <c r="P15" s="115"/>
      <c r="Q15" s="115"/>
      <c r="R15" s="115"/>
      <c r="S15" s="115"/>
      <c r="T15" s="115"/>
      <c r="U15" s="39"/>
      <c r="W15" s="16"/>
    </row>
    <row r="16" spans="1:23" ht="30" customHeight="1" x14ac:dyDescent="0.4">
      <c r="A16" s="1"/>
      <c r="C16" s="101"/>
      <c r="D16" s="44">
        <v>8</v>
      </c>
      <c r="E16" s="45" t="s">
        <v>32</v>
      </c>
      <c r="F16" s="46">
        <v>3.5</v>
      </c>
      <c r="G16" s="54" t="str">
        <f t="shared" si="1"/>
        <v/>
      </c>
      <c r="H16" s="47" t="s">
        <v>19</v>
      </c>
      <c r="I16" s="48"/>
      <c r="J16" s="49" t="s">
        <v>20</v>
      </c>
      <c r="K16" s="50" t="str">
        <f t="shared" si="2"/>
        <v/>
      </c>
      <c r="L16" s="43" t="s">
        <v>16</v>
      </c>
      <c r="O16" s="55"/>
      <c r="P16" s="115"/>
      <c r="Q16" s="115"/>
      <c r="R16" s="115"/>
      <c r="S16" s="115"/>
      <c r="T16" s="115"/>
      <c r="U16" s="56"/>
      <c r="W16" s="16"/>
    </row>
    <row r="17" spans="1:23" ht="30" customHeight="1" x14ac:dyDescent="0.4">
      <c r="A17" s="1"/>
      <c r="C17" s="101"/>
      <c r="D17" s="44">
        <v>9</v>
      </c>
      <c r="E17" s="45" t="s">
        <v>33</v>
      </c>
      <c r="F17" s="46">
        <v>3.9</v>
      </c>
      <c r="G17" s="54" t="str">
        <f t="shared" si="1"/>
        <v/>
      </c>
      <c r="H17" s="47" t="s">
        <v>19</v>
      </c>
      <c r="I17" s="48"/>
      <c r="J17" s="49" t="s">
        <v>20</v>
      </c>
      <c r="K17" s="50" t="str">
        <f t="shared" si="2"/>
        <v/>
      </c>
      <c r="L17" s="43" t="s">
        <v>16</v>
      </c>
      <c r="O17" s="36"/>
      <c r="P17" s="57"/>
      <c r="Q17" s="57"/>
      <c r="R17" s="93"/>
      <c r="S17" s="93"/>
      <c r="T17" s="93"/>
      <c r="U17" s="39"/>
      <c r="W17" s="16"/>
    </row>
    <row r="18" spans="1:23" ht="30" customHeight="1" x14ac:dyDescent="0.4">
      <c r="A18" s="1"/>
      <c r="C18" s="101"/>
      <c r="D18" s="44">
        <v>10</v>
      </c>
      <c r="E18" s="45" t="s">
        <v>34</v>
      </c>
      <c r="F18" s="46">
        <v>4.75</v>
      </c>
      <c r="G18" s="54" t="str">
        <f t="shared" si="1"/>
        <v/>
      </c>
      <c r="H18" s="47" t="s">
        <v>19</v>
      </c>
      <c r="I18" s="48"/>
      <c r="J18" s="49" t="s">
        <v>20</v>
      </c>
      <c r="K18" s="50" t="str">
        <f t="shared" si="2"/>
        <v/>
      </c>
      <c r="L18" s="43" t="s">
        <v>16</v>
      </c>
      <c r="O18" s="55"/>
      <c r="P18" s="58"/>
      <c r="Q18" s="58"/>
      <c r="S18" s="116" t="s">
        <v>35</v>
      </c>
      <c r="T18" s="116"/>
      <c r="U18" s="56"/>
      <c r="W18" s="16"/>
    </row>
    <row r="19" spans="1:23" ht="30" customHeight="1" x14ac:dyDescent="0.4">
      <c r="A19" s="1"/>
      <c r="C19" s="101"/>
      <c r="D19" s="44">
        <v>11</v>
      </c>
      <c r="E19" s="45" t="s">
        <v>36</v>
      </c>
      <c r="F19" s="46">
        <v>5.72</v>
      </c>
      <c r="G19" s="54" t="str">
        <f t="shared" si="1"/>
        <v/>
      </c>
      <c r="H19" s="47" t="s">
        <v>19</v>
      </c>
      <c r="I19" s="48"/>
      <c r="J19" s="49" t="s">
        <v>20</v>
      </c>
      <c r="K19" s="50" t="str">
        <f t="shared" si="2"/>
        <v/>
      </c>
      <c r="L19" s="43" t="s">
        <v>16</v>
      </c>
      <c r="O19" s="36"/>
      <c r="P19" s="58"/>
      <c r="Q19" s="58"/>
      <c r="R19" s="58"/>
      <c r="S19" s="57"/>
      <c r="T19" s="57"/>
      <c r="U19" s="39"/>
      <c r="W19" s="16"/>
    </row>
    <row r="20" spans="1:23" ht="30" customHeight="1" x14ac:dyDescent="0.4">
      <c r="A20" s="1"/>
      <c r="C20" s="101"/>
      <c r="D20" s="44">
        <v>12</v>
      </c>
      <c r="E20" s="45" t="s">
        <v>37</v>
      </c>
      <c r="F20" s="46">
        <v>6.55</v>
      </c>
      <c r="G20" s="54" t="str">
        <f t="shared" si="1"/>
        <v/>
      </c>
      <c r="H20" s="47" t="s">
        <v>19</v>
      </c>
      <c r="I20" s="48"/>
      <c r="J20" s="49" t="s">
        <v>20</v>
      </c>
      <c r="K20" s="50" t="str">
        <f t="shared" si="2"/>
        <v/>
      </c>
      <c r="L20" s="43" t="s">
        <v>16</v>
      </c>
      <c r="O20" s="55"/>
      <c r="P20" s="115" t="s">
        <v>38</v>
      </c>
      <c r="Q20" s="115"/>
      <c r="R20" s="115"/>
      <c r="U20" s="39"/>
      <c r="W20" s="16"/>
    </row>
    <row r="21" spans="1:23" ht="30" customHeight="1" x14ac:dyDescent="0.4">
      <c r="A21" s="1"/>
      <c r="C21" s="101"/>
      <c r="D21" s="44">
        <v>13</v>
      </c>
      <c r="E21" s="45" t="s">
        <v>39</v>
      </c>
      <c r="F21" s="46">
        <v>3.65</v>
      </c>
      <c r="G21" s="54" t="str">
        <f t="shared" si="1"/>
        <v/>
      </c>
      <c r="H21" s="47" t="s">
        <v>19</v>
      </c>
      <c r="I21" s="48"/>
      <c r="J21" s="49" t="s">
        <v>20</v>
      </c>
      <c r="K21" s="50" t="str">
        <f t="shared" si="2"/>
        <v/>
      </c>
      <c r="L21" s="43" t="s">
        <v>16</v>
      </c>
      <c r="O21" s="55"/>
      <c r="P21" s="58"/>
      <c r="Q21" s="58"/>
      <c r="R21" s="59" t="s">
        <v>40</v>
      </c>
      <c r="S21" s="117"/>
      <c r="T21" s="117"/>
      <c r="U21" s="56"/>
      <c r="W21" s="16"/>
    </row>
    <row r="22" spans="1:23" ht="30" customHeight="1" thickBot="1" x14ac:dyDescent="0.45">
      <c r="A22" s="1"/>
      <c r="C22" s="101"/>
      <c r="D22" s="44">
        <v>14</v>
      </c>
      <c r="E22" s="45" t="s">
        <v>41</v>
      </c>
      <c r="F22" s="46">
        <v>4.4400000000000004</v>
      </c>
      <c r="G22" s="54" t="str">
        <f t="shared" si="1"/>
        <v/>
      </c>
      <c r="H22" s="47" t="s">
        <v>19</v>
      </c>
      <c r="I22" s="60"/>
      <c r="J22" s="61" t="s">
        <v>20</v>
      </c>
      <c r="K22" s="50" t="str">
        <f t="shared" si="2"/>
        <v/>
      </c>
      <c r="L22" s="43" t="s">
        <v>16</v>
      </c>
      <c r="O22" s="55"/>
      <c r="P22" s="58"/>
      <c r="Q22" s="58" t="s">
        <v>42</v>
      </c>
      <c r="R22" s="59" t="s">
        <v>43</v>
      </c>
      <c r="S22" s="117"/>
      <c r="T22" s="117"/>
      <c r="U22" s="56"/>
      <c r="W22" s="16"/>
    </row>
    <row r="23" spans="1:23" ht="30" customHeight="1" thickTop="1" thickBot="1" x14ac:dyDescent="0.45">
      <c r="A23" s="1"/>
      <c r="C23" s="118" t="s">
        <v>44</v>
      </c>
      <c r="D23" s="119"/>
      <c r="E23" s="119"/>
      <c r="F23" s="120" t="s">
        <v>45</v>
      </c>
      <c r="G23" s="121"/>
      <c r="H23" s="121"/>
      <c r="I23" s="122" t="str">
        <f>IF($G$9="","",SUM(K8:K22))</f>
        <v/>
      </c>
      <c r="J23" s="123"/>
      <c r="K23" s="124"/>
      <c r="L23" s="43" t="s">
        <v>16</v>
      </c>
      <c r="O23" s="36"/>
      <c r="P23" s="57"/>
      <c r="Q23" s="58"/>
      <c r="R23" s="59" t="s">
        <v>46</v>
      </c>
      <c r="S23" s="117"/>
      <c r="T23" s="117"/>
      <c r="U23" s="56" t="s">
        <v>47</v>
      </c>
      <c r="W23" s="16"/>
    </row>
    <row r="24" spans="1:23" ht="14.25" customHeight="1" thickTop="1" x14ac:dyDescent="0.4">
      <c r="A24" s="1"/>
      <c r="C24" s="25"/>
      <c r="D24" s="62"/>
      <c r="E24" s="63"/>
      <c r="F24" s="64"/>
      <c r="G24" s="65"/>
      <c r="H24" s="66"/>
      <c r="I24" s="67"/>
      <c r="K24" s="68"/>
      <c r="L24" s="30"/>
      <c r="O24" s="36"/>
      <c r="P24" s="57"/>
      <c r="Q24" s="57"/>
      <c r="R24" s="69"/>
      <c r="S24" s="57"/>
      <c r="T24" s="57"/>
      <c r="U24" s="39"/>
      <c r="W24" s="16"/>
    </row>
    <row r="25" spans="1:23" ht="33" customHeight="1" x14ac:dyDescent="0.4">
      <c r="A25" s="1"/>
      <c r="C25" s="70" t="s">
        <v>48</v>
      </c>
      <c r="D25" s="125" t="s">
        <v>49</v>
      </c>
      <c r="E25" s="125"/>
      <c r="F25" s="125"/>
      <c r="G25" s="125"/>
      <c r="H25" s="125"/>
      <c r="I25" s="125"/>
      <c r="J25" s="125"/>
      <c r="K25" s="125"/>
      <c r="L25" s="125"/>
      <c r="O25" s="55"/>
      <c r="P25" s="58"/>
      <c r="Q25" s="58"/>
      <c r="R25" s="59"/>
      <c r="S25" s="115"/>
      <c r="T25" s="115"/>
      <c r="U25" s="56"/>
      <c r="W25" s="16"/>
    </row>
    <row r="26" spans="1:23" ht="33" customHeight="1" x14ac:dyDescent="0.4">
      <c r="A26" s="1"/>
      <c r="C26" s="70" t="s">
        <v>50</v>
      </c>
      <c r="D26" s="125" t="s">
        <v>51</v>
      </c>
      <c r="E26" s="125"/>
      <c r="F26" s="125"/>
      <c r="G26" s="125"/>
      <c r="H26" s="125"/>
      <c r="I26" s="125"/>
      <c r="J26" s="125"/>
      <c r="K26" s="125"/>
      <c r="L26" s="125"/>
      <c r="O26" s="55"/>
      <c r="P26" s="58"/>
      <c r="Q26" s="58" t="s">
        <v>52</v>
      </c>
      <c r="R26" s="59" t="s">
        <v>53</v>
      </c>
      <c r="S26" s="117"/>
      <c r="T26" s="117"/>
      <c r="U26" s="56" t="s">
        <v>47</v>
      </c>
      <c r="W26" s="16"/>
    </row>
    <row r="27" spans="1:23" ht="33" customHeight="1" x14ac:dyDescent="0.4">
      <c r="A27" s="1"/>
      <c r="C27" s="70" t="s">
        <v>54</v>
      </c>
      <c r="D27" s="125" t="s">
        <v>55</v>
      </c>
      <c r="E27" s="125"/>
      <c r="F27" s="125"/>
      <c r="G27" s="125"/>
      <c r="H27" s="125"/>
      <c r="I27" s="125"/>
      <c r="J27" s="125"/>
      <c r="K27" s="125"/>
      <c r="L27" s="125"/>
      <c r="O27" s="129"/>
      <c r="P27" s="130"/>
      <c r="Q27" s="130"/>
      <c r="R27" s="130"/>
      <c r="S27" s="130"/>
      <c r="T27" s="130"/>
      <c r="U27" s="131"/>
      <c r="W27" s="16"/>
    </row>
    <row r="28" spans="1:23" s="72" customFormat="1" ht="33" customHeight="1" x14ac:dyDescent="0.15">
      <c r="A28" s="16"/>
      <c r="B28" s="9"/>
      <c r="C28" s="70" t="s">
        <v>56</v>
      </c>
      <c r="D28" s="125" t="s">
        <v>57</v>
      </c>
      <c r="E28" s="125"/>
      <c r="F28" s="125"/>
      <c r="G28" s="125"/>
      <c r="H28" s="125"/>
      <c r="I28" s="125"/>
      <c r="J28" s="125"/>
      <c r="K28" s="125"/>
      <c r="L28" s="125"/>
      <c r="M28" s="9"/>
      <c r="N28"/>
      <c r="O28" s="71" t="s">
        <v>58</v>
      </c>
      <c r="P28" s="126" t="s">
        <v>59</v>
      </c>
      <c r="Q28" s="126"/>
      <c r="R28" s="126"/>
      <c r="S28" s="126"/>
      <c r="T28" s="126"/>
      <c r="U28" s="127"/>
      <c r="V28"/>
      <c r="W28" s="16"/>
    </row>
    <row r="29" spans="1:23" s="72" customFormat="1" ht="34.5" customHeight="1" thickBot="1" x14ac:dyDescent="0.45">
      <c r="A29" s="16"/>
      <c r="B29" s="9"/>
      <c r="C29" s="73" t="s">
        <v>60</v>
      </c>
      <c r="D29" s="125" t="s">
        <v>61</v>
      </c>
      <c r="E29" s="125"/>
      <c r="F29" s="125"/>
      <c r="G29" s="125"/>
      <c r="H29" s="125"/>
      <c r="I29" s="125"/>
      <c r="J29" s="125"/>
      <c r="K29" s="125"/>
      <c r="L29" s="125"/>
      <c r="M29" s="9"/>
      <c r="N29"/>
      <c r="O29" s="74"/>
      <c r="P29" s="128" t="s">
        <v>62</v>
      </c>
      <c r="Q29" s="128"/>
      <c r="R29" s="128"/>
      <c r="S29" s="128"/>
      <c r="T29" s="128"/>
      <c r="U29" s="75"/>
      <c r="V29"/>
      <c r="W29" s="16"/>
    </row>
    <row r="30" spans="1:23" ht="7.5" customHeight="1" x14ac:dyDescent="0.4">
      <c r="A30" s="1"/>
      <c r="O30" s="77"/>
      <c r="P30" s="78"/>
      <c r="Q30" s="78"/>
      <c r="R30" s="78"/>
      <c r="S30" s="78"/>
      <c r="T30" s="78"/>
      <c r="U30" s="78"/>
      <c r="W30" s="1"/>
    </row>
    <row r="31" spans="1:23" ht="52.5" customHeight="1" x14ac:dyDescent="0.4">
      <c r="A31" s="1"/>
      <c r="B31" s="1"/>
      <c r="C31" s="2"/>
      <c r="D31" s="79"/>
      <c r="E31" s="1"/>
      <c r="F31" s="1"/>
      <c r="G31" s="1"/>
      <c r="H31" s="5"/>
      <c r="I31" s="6"/>
      <c r="J31" s="7"/>
      <c r="K31" s="1"/>
      <c r="L31" s="1"/>
      <c r="M31" s="1"/>
      <c r="N31" s="8"/>
      <c r="O31" s="80"/>
      <c r="P31" s="81"/>
      <c r="Q31" s="81"/>
      <c r="R31" s="81"/>
      <c r="S31" s="81"/>
      <c r="T31" s="81"/>
      <c r="U31" s="80"/>
      <c r="V31" s="8"/>
      <c r="W31" s="1"/>
    </row>
  </sheetData>
  <sheetProtection selectLockedCells="1"/>
  <mergeCells count="38">
    <mergeCell ref="D29:L29"/>
    <mergeCell ref="P29:T29"/>
    <mergeCell ref="D25:L25"/>
    <mergeCell ref="S25:T25"/>
    <mergeCell ref="D26:L26"/>
    <mergeCell ref="S26:T26"/>
    <mergeCell ref="D27:L27"/>
    <mergeCell ref="O27:U27"/>
    <mergeCell ref="C23:E23"/>
    <mergeCell ref="F23:H23"/>
    <mergeCell ref="I23:K23"/>
    <mergeCell ref="S23:T23"/>
    <mergeCell ref="D28:L28"/>
    <mergeCell ref="P28:U28"/>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36C3E-7C47-4B44-90B3-3E8E51B01FC3}">
  <sheetPr>
    <tabColor rgb="FFFFFF00"/>
  </sheetPr>
  <dimension ref="A1:W31"/>
  <sheetViews>
    <sheetView showGridLines="0" topLeftCell="A4" zoomScaleNormal="100" zoomScaleSheetLayoutView="100" workbookViewId="0">
      <selection activeCell="R9" sqref="R9:S10"/>
    </sheetView>
  </sheetViews>
  <sheetFormatPr defaultRowHeight="18.75" x14ac:dyDescent="0.4"/>
  <cols>
    <col min="1" max="1" width="6.625" style="9" customWidth="1"/>
    <col min="2" max="2" width="1" style="9" customWidth="1"/>
    <col min="3" max="3" width="7.125" style="10" customWidth="1"/>
    <col min="4" max="4" width="2.375" style="11" customWidth="1"/>
    <col min="5" max="5" width="29.625" style="9" customWidth="1"/>
    <col min="6" max="6" width="6.625" style="9" customWidth="1"/>
    <col min="7" max="7" width="8.125" style="9" customWidth="1"/>
    <col min="8" max="8" width="6.375" style="76" customWidth="1"/>
    <col min="9" max="9" width="4.625" style="29" customWidth="1"/>
    <col min="10" max="10" width="4" style="30" customWidth="1"/>
    <col min="11" max="11" width="11.125" style="9" customWidth="1"/>
    <col min="12" max="12" width="3" style="9" customWidth="1"/>
    <col min="13" max="13" width="0.625" style="9" customWidth="1"/>
    <col min="14" max="14" width="0.75" customWidth="1"/>
    <col min="15" max="15" width="4.625" customWidth="1"/>
    <col min="16" max="16" width="16.25" customWidth="1"/>
    <col min="17" max="17" width="11.625" customWidth="1"/>
    <col min="18" max="18" width="14.125" customWidth="1"/>
    <col min="19" max="19" width="17.125" customWidth="1"/>
    <col min="20" max="20" width="11.625" customWidth="1"/>
    <col min="21" max="21" width="4.625" customWidth="1"/>
    <col min="22" max="22" width="1" customWidth="1"/>
    <col min="23" max="23" width="8" style="72" customWidth="1"/>
    <col min="24" max="24" width="1.625" style="9" customWidth="1"/>
    <col min="25" max="16384" width="9" style="9"/>
  </cols>
  <sheetData>
    <row r="1" spans="1:23" ht="20.25" customHeight="1" x14ac:dyDescent="0.4">
      <c r="A1" s="1"/>
      <c r="B1" s="1"/>
      <c r="C1" s="2"/>
      <c r="D1" s="3"/>
      <c r="E1" s="4"/>
      <c r="F1" s="1"/>
      <c r="G1" s="1"/>
      <c r="H1" s="5"/>
      <c r="I1" s="6"/>
      <c r="J1" s="7"/>
      <c r="K1" s="1"/>
      <c r="L1" s="1"/>
      <c r="M1" s="1"/>
      <c r="N1" s="8"/>
      <c r="O1" s="8"/>
      <c r="P1" s="8"/>
      <c r="Q1" s="8"/>
      <c r="R1" s="8"/>
      <c r="S1" s="8"/>
      <c r="T1" s="8"/>
      <c r="U1" s="8"/>
      <c r="V1" s="8"/>
      <c r="W1" s="1"/>
    </row>
    <row r="2" spans="1:23" ht="18" customHeight="1" thickBot="1" x14ac:dyDescent="0.45">
      <c r="A2" s="1"/>
      <c r="E2" s="12"/>
      <c r="F2" s="13"/>
      <c r="G2" s="12"/>
      <c r="H2" s="9"/>
      <c r="I2" s="14"/>
      <c r="J2" s="15"/>
      <c r="K2" s="12" t="s">
        <v>0</v>
      </c>
      <c r="T2" s="82" t="s">
        <v>1</v>
      </c>
      <c r="U2" s="82"/>
      <c r="W2" s="16"/>
    </row>
    <row r="3" spans="1:23" ht="29.25" customHeight="1" x14ac:dyDescent="0.4">
      <c r="A3" s="1"/>
      <c r="C3" s="83" t="s">
        <v>2</v>
      </c>
      <c r="D3" s="83"/>
      <c r="E3" s="17" t="s">
        <v>77</v>
      </c>
      <c r="F3" s="17"/>
      <c r="G3" s="17"/>
      <c r="H3" s="17"/>
      <c r="I3" s="17"/>
      <c r="J3" s="17"/>
      <c r="K3" s="17"/>
      <c r="L3" s="17"/>
      <c r="O3" s="18"/>
      <c r="P3" s="19"/>
      <c r="Q3" s="19"/>
      <c r="R3" s="19"/>
      <c r="S3" s="19"/>
      <c r="T3" s="19"/>
      <c r="U3" s="20"/>
      <c r="W3" s="16"/>
    </row>
    <row r="4" spans="1:23" ht="6" customHeight="1" x14ac:dyDescent="0.4">
      <c r="A4" s="1"/>
      <c r="C4" s="21"/>
      <c r="D4" s="21"/>
      <c r="E4" s="22"/>
      <c r="F4" s="22"/>
      <c r="G4" s="22"/>
      <c r="H4" s="22"/>
      <c r="I4" s="22"/>
      <c r="J4" s="22"/>
      <c r="K4" s="22"/>
      <c r="O4" s="23"/>
      <c r="U4" s="24"/>
      <c r="W4" s="16"/>
    </row>
    <row r="5" spans="1:23" ht="21.75" customHeight="1" x14ac:dyDescent="0.4">
      <c r="A5" s="1"/>
      <c r="B5" s="84" t="s">
        <v>4</v>
      </c>
      <c r="C5" s="84"/>
      <c r="D5" s="84"/>
      <c r="E5" s="84"/>
      <c r="F5" s="84"/>
      <c r="G5" s="84"/>
      <c r="H5" s="84"/>
      <c r="I5" s="84"/>
      <c r="J5" s="84"/>
      <c r="K5" s="84"/>
      <c r="L5" s="84"/>
      <c r="O5" s="23"/>
      <c r="Q5" s="85" t="s">
        <v>5</v>
      </c>
      <c r="R5" s="85"/>
      <c r="S5" s="85"/>
      <c r="U5" s="24"/>
      <c r="W5" s="16"/>
    </row>
    <row r="6" spans="1:23" ht="9.75" customHeight="1" x14ac:dyDescent="0.4">
      <c r="A6" s="1"/>
      <c r="C6" s="25"/>
      <c r="D6" s="26"/>
      <c r="E6" s="27"/>
      <c r="F6" s="27"/>
      <c r="G6" s="27"/>
      <c r="H6" s="28"/>
      <c r="O6" s="31"/>
      <c r="P6" s="32"/>
      <c r="Q6" s="85"/>
      <c r="R6" s="85"/>
      <c r="S6" s="85"/>
      <c r="T6" s="32"/>
      <c r="U6" s="33"/>
      <c r="W6" s="16"/>
    </row>
    <row r="7" spans="1:23" ht="33" customHeight="1" thickBot="1" x14ac:dyDescent="0.45">
      <c r="A7" s="1"/>
      <c r="C7" s="34" t="s">
        <v>6</v>
      </c>
      <c r="D7" s="86" t="s">
        <v>7</v>
      </c>
      <c r="E7" s="87"/>
      <c r="F7" s="35" t="s">
        <v>8</v>
      </c>
      <c r="G7" s="88" t="s">
        <v>9</v>
      </c>
      <c r="H7" s="89"/>
      <c r="I7" s="90" t="s">
        <v>10</v>
      </c>
      <c r="J7" s="91"/>
      <c r="K7" s="90" t="s">
        <v>11</v>
      </c>
      <c r="L7" s="92"/>
      <c r="O7" s="36"/>
      <c r="P7" s="37"/>
      <c r="Q7" s="38"/>
      <c r="R7" s="38"/>
      <c r="S7" s="38"/>
      <c r="T7" s="38"/>
      <c r="U7" s="39"/>
      <c r="W7" s="16"/>
    </row>
    <row r="8" spans="1:23" ht="30" customHeight="1" thickTop="1" thickBot="1" x14ac:dyDescent="0.45">
      <c r="A8" s="1"/>
      <c r="C8" s="40" t="s">
        <v>12</v>
      </c>
      <c r="D8" s="94" t="s">
        <v>13</v>
      </c>
      <c r="E8" s="95"/>
      <c r="F8" s="41" t="s">
        <v>14</v>
      </c>
      <c r="G8" s="96"/>
      <c r="H8" s="97"/>
      <c r="I8" s="98" t="s">
        <v>15</v>
      </c>
      <c r="J8" s="99"/>
      <c r="K8" s="42"/>
      <c r="L8" s="43" t="s">
        <v>16</v>
      </c>
      <c r="O8" s="36"/>
      <c r="U8" s="39"/>
      <c r="W8" s="16"/>
    </row>
    <row r="9" spans="1:23" ht="30" customHeight="1" thickTop="1" thickBot="1" x14ac:dyDescent="0.45">
      <c r="A9" s="1"/>
      <c r="C9" s="100" t="s">
        <v>17</v>
      </c>
      <c r="D9" s="44">
        <v>1</v>
      </c>
      <c r="E9" s="45" t="s">
        <v>18</v>
      </c>
      <c r="F9" s="46">
        <v>1</v>
      </c>
      <c r="G9" s="42"/>
      <c r="H9" s="47" t="s">
        <v>19</v>
      </c>
      <c r="I9" s="48">
        <v>80</v>
      </c>
      <c r="J9" s="49" t="s">
        <v>20</v>
      </c>
      <c r="K9" s="50" t="str">
        <f>IF(G9="","",G9*I9)</f>
        <v/>
      </c>
      <c r="L9" s="43" t="s">
        <v>16</v>
      </c>
      <c r="O9" s="51"/>
      <c r="P9" s="102" t="s">
        <v>21</v>
      </c>
      <c r="Q9" s="104" t="s">
        <v>22</v>
      </c>
      <c r="R9" s="106" t="str">
        <f t="shared" ref="R9" si="0">$I$23</f>
        <v/>
      </c>
      <c r="S9" s="107"/>
      <c r="T9" s="109" t="s">
        <v>16</v>
      </c>
      <c r="U9" s="52"/>
      <c r="W9" s="16"/>
    </row>
    <row r="10" spans="1:23" ht="30" customHeight="1" thickTop="1" x14ac:dyDescent="0.4">
      <c r="A10" s="1"/>
      <c r="C10" s="101"/>
      <c r="D10" s="44">
        <v>2</v>
      </c>
      <c r="E10" s="45" t="s">
        <v>23</v>
      </c>
      <c r="F10" s="46">
        <v>1.5</v>
      </c>
      <c r="G10" s="53" t="str">
        <f>IF($G$9="","",INT($G$9*F10))</f>
        <v/>
      </c>
      <c r="H10" s="47" t="s">
        <v>19</v>
      </c>
      <c r="I10" s="48">
        <v>70</v>
      </c>
      <c r="J10" s="49" t="s">
        <v>20</v>
      </c>
      <c r="K10" s="50" t="str">
        <f>IF(G10="","",G10*I10)</f>
        <v/>
      </c>
      <c r="L10" s="43" t="s">
        <v>16</v>
      </c>
      <c r="O10" s="51"/>
      <c r="P10" s="103"/>
      <c r="Q10" s="105"/>
      <c r="R10" s="108"/>
      <c r="S10" s="108"/>
      <c r="T10" s="110"/>
      <c r="U10" s="52"/>
      <c r="W10" s="16"/>
    </row>
    <row r="11" spans="1:23" ht="30" customHeight="1" x14ac:dyDescent="0.4">
      <c r="A11" s="1"/>
      <c r="C11" s="101"/>
      <c r="D11" s="44">
        <v>3</v>
      </c>
      <c r="E11" s="45" t="s">
        <v>24</v>
      </c>
      <c r="F11" s="46">
        <v>1.31</v>
      </c>
      <c r="G11" s="54" t="str">
        <f t="shared" ref="G11:G22" si="1">IF($G$9="","",INT($G$9*F11))</f>
        <v/>
      </c>
      <c r="H11" s="47" t="s">
        <v>19</v>
      </c>
      <c r="I11" s="48"/>
      <c r="J11" s="49" t="s">
        <v>20</v>
      </c>
      <c r="K11" s="50" t="str">
        <f t="shared" ref="K11:K22" si="2">IF(G11="","",G11*I11)</f>
        <v/>
      </c>
      <c r="L11" s="43" t="s">
        <v>16</v>
      </c>
      <c r="O11" s="51"/>
      <c r="P11" s="102" t="s">
        <v>25</v>
      </c>
      <c r="Q11" s="111" t="s">
        <v>78</v>
      </c>
      <c r="R11" s="111"/>
      <c r="S11" s="111"/>
      <c r="T11" s="112"/>
      <c r="U11" s="52"/>
      <c r="W11" s="16"/>
    </row>
    <row r="12" spans="1:23" ht="30" customHeight="1" x14ac:dyDescent="0.4">
      <c r="A12" s="1"/>
      <c r="C12" s="101"/>
      <c r="D12" s="44">
        <v>4</v>
      </c>
      <c r="E12" s="45" t="s">
        <v>27</v>
      </c>
      <c r="F12" s="46">
        <v>1.97</v>
      </c>
      <c r="G12" s="54" t="str">
        <f t="shared" si="1"/>
        <v/>
      </c>
      <c r="H12" s="47" t="s">
        <v>19</v>
      </c>
      <c r="I12" s="48"/>
      <c r="J12" s="49" t="s">
        <v>20</v>
      </c>
      <c r="K12" s="50" t="str">
        <f t="shared" si="2"/>
        <v/>
      </c>
      <c r="L12" s="43" t="s">
        <v>16</v>
      </c>
      <c r="O12" s="36"/>
      <c r="P12" s="103"/>
      <c r="Q12" s="113"/>
      <c r="R12" s="113"/>
      <c r="S12" s="113"/>
      <c r="T12" s="114"/>
      <c r="U12" s="39"/>
      <c r="W12" s="16"/>
    </row>
    <row r="13" spans="1:23" ht="30" customHeight="1" x14ac:dyDescent="0.4">
      <c r="A13" s="1"/>
      <c r="C13" s="101"/>
      <c r="D13" s="44">
        <v>5</v>
      </c>
      <c r="E13" s="45" t="s">
        <v>28</v>
      </c>
      <c r="F13" s="46">
        <v>1.32</v>
      </c>
      <c r="G13" s="54" t="str">
        <f t="shared" si="1"/>
        <v/>
      </c>
      <c r="H13" s="47" t="s">
        <v>19</v>
      </c>
      <c r="I13" s="48">
        <v>40</v>
      </c>
      <c r="J13" s="49" t="s">
        <v>20</v>
      </c>
      <c r="K13" s="50" t="str">
        <f t="shared" si="2"/>
        <v/>
      </c>
      <c r="L13" s="43" t="s">
        <v>16</v>
      </c>
      <c r="O13" s="55"/>
      <c r="U13" s="56"/>
      <c r="W13" s="16"/>
    </row>
    <row r="14" spans="1:23" ht="30" customHeight="1" x14ac:dyDescent="0.4">
      <c r="A14" s="1"/>
      <c r="C14" s="101"/>
      <c r="D14" s="44">
        <v>6</v>
      </c>
      <c r="E14" s="45" t="s">
        <v>29</v>
      </c>
      <c r="F14" s="46">
        <v>1.98</v>
      </c>
      <c r="G14" s="54" t="str">
        <f t="shared" si="1"/>
        <v/>
      </c>
      <c r="H14" s="47" t="s">
        <v>19</v>
      </c>
      <c r="I14" s="48">
        <v>35</v>
      </c>
      <c r="J14" s="49" t="s">
        <v>20</v>
      </c>
      <c r="K14" s="50" t="str">
        <f t="shared" si="2"/>
        <v/>
      </c>
      <c r="L14" s="43" t="s">
        <v>16</v>
      </c>
      <c r="O14" s="55"/>
      <c r="P14" s="115" t="s">
        <v>30</v>
      </c>
      <c r="Q14" s="115"/>
      <c r="R14" s="115"/>
      <c r="S14" s="115"/>
      <c r="T14" s="115"/>
      <c r="U14" s="56"/>
      <c r="W14" s="16"/>
    </row>
    <row r="15" spans="1:23" ht="30" customHeight="1" x14ac:dyDescent="0.4">
      <c r="A15" s="1"/>
      <c r="C15" s="101"/>
      <c r="D15" s="44">
        <v>7</v>
      </c>
      <c r="E15" s="45" t="s">
        <v>31</v>
      </c>
      <c r="F15" s="46">
        <v>2.66</v>
      </c>
      <c r="G15" s="54" t="str">
        <f t="shared" si="1"/>
        <v/>
      </c>
      <c r="H15" s="47" t="s">
        <v>19</v>
      </c>
      <c r="I15" s="48"/>
      <c r="J15" s="49" t="s">
        <v>20</v>
      </c>
      <c r="K15" s="50" t="str">
        <f t="shared" si="2"/>
        <v/>
      </c>
      <c r="L15" s="43" t="s">
        <v>16</v>
      </c>
      <c r="O15" s="36"/>
      <c r="P15" s="115"/>
      <c r="Q15" s="115"/>
      <c r="R15" s="115"/>
      <c r="S15" s="115"/>
      <c r="T15" s="115"/>
      <c r="U15" s="39"/>
      <c r="W15" s="16"/>
    </row>
    <row r="16" spans="1:23" ht="30" customHeight="1" x14ac:dyDescent="0.4">
      <c r="A16" s="1"/>
      <c r="C16" s="101"/>
      <c r="D16" s="44">
        <v>8</v>
      </c>
      <c r="E16" s="45" t="s">
        <v>32</v>
      </c>
      <c r="F16" s="46">
        <v>3.5</v>
      </c>
      <c r="G16" s="54" t="str">
        <f t="shared" si="1"/>
        <v/>
      </c>
      <c r="H16" s="47" t="s">
        <v>19</v>
      </c>
      <c r="I16" s="48"/>
      <c r="J16" s="49" t="s">
        <v>20</v>
      </c>
      <c r="K16" s="50" t="str">
        <f t="shared" si="2"/>
        <v/>
      </c>
      <c r="L16" s="43" t="s">
        <v>16</v>
      </c>
      <c r="O16" s="55"/>
      <c r="P16" s="115"/>
      <c r="Q16" s="115"/>
      <c r="R16" s="115"/>
      <c r="S16" s="115"/>
      <c r="T16" s="115"/>
      <c r="U16" s="56"/>
      <c r="W16" s="16"/>
    </row>
    <row r="17" spans="1:23" ht="30" customHeight="1" x14ac:dyDescent="0.4">
      <c r="A17" s="1"/>
      <c r="C17" s="101"/>
      <c r="D17" s="44">
        <v>9</v>
      </c>
      <c r="E17" s="45" t="s">
        <v>33</v>
      </c>
      <c r="F17" s="46">
        <v>3.9</v>
      </c>
      <c r="G17" s="54" t="str">
        <f t="shared" si="1"/>
        <v/>
      </c>
      <c r="H17" s="47" t="s">
        <v>19</v>
      </c>
      <c r="I17" s="48"/>
      <c r="J17" s="49" t="s">
        <v>20</v>
      </c>
      <c r="K17" s="50" t="str">
        <f t="shared" si="2"/>
        <v/>
      </c>
      <c r="L17" s="43" t="s">
        <v>16</v>
      </c>
      <c r="O17" s="36"/>
      <c r="P17" s="57"/>
      <c r="Q17" s="57"/>
      <c r="R17" s="93"/>
      <c r="S17" s="93"/>
      <c r="T17" s="93"/>
      <c r="U17" s="39"/>
      <c r="W17" s="16"/>
    </row>
    <row r="18" spans="1:23" ht="30" customHeight="1" x14ac:dyDescent="0.4">
      <c r="A18" s="1"/>
      <c r="C18" s="101"/>
      <c r="D18" s="44">
        <v>10</v>
      </c>
      <c r="E18" s="45" t="s">
        <v>34</v>
      </c>
      <c r="F18" s="46">
        <v>4.75</v>
      </c>
      <c r="G18" s="54" t="str">
        <f t="shared" si="1"/>
        <v/>
      </c>
      <c r="H18" s="47" t="s">
        <v>19</v>
      </c>
      <c r="I18" s="48"/>
      <c r="J18" s="49" t="s">
        <v>20</v>
      </c>
      <c r="K18" s="50" t="str">
        <f t="shared" si="2"/>
        <v/>
      </c>
      <c r="L18" s="43" t="s">
        <v>16</v>
      </c>
      <c r="O18" s="55"/>
      <c r="P18" s="58"/>
      <c r="Q18" s="58"/>
      <c r="S18" s="116" t="s">
        <v>35</v>
      </c>
      <c r="T18" s="116"/>
      <c r="U18" s="56"/>
      <c r="W18" s="16"/>
    </row>
    <row r="19" spans="1:23" ht="30" customHeight="1" x14ac:dyDescent="0.4">
      <c r="A19" s="1"/>
      <c r="C19" s="101"/>
      <c r="D19" s="44">
        <v>11</v>
      </c>
      <c r="E19" s="45" t="s">
        <v>36</v>
      </c>
      <c r="F19" s="46">
        <v>5.72</v>
      </c>
      <c r="G19" s="54" t="str">
        <f t="shared" si="1"/>
        <v/>
      </c>
      <c r="H19" s="47" t="s">
        <v>19</v>
      </c>
      <c r="I19" s="48"/>
      <c r="J19" s="49" t="s">
        <v>20</v>
      </c>
      <c r="K19" s="50" t="str">
        <f t="shared" si="2"/>
        <v/>
      </c>
      <c r="L19" s="43" t="s">
        <v>16</v>
      </c>
      <c r="O19" s="36"/>
      <c r="P19" s="58"/>
      <c r="Q19" s="58"/>
      <c r="R19" s="58"/>
      <c r="S19" s="57"/>
      <c r="T19" s="57"/>
      <c r="U19" s="39"/>
      <c r="W19" s="16"/>
    </row>
    <row r="20" spans="1:23" ht="30" customHeight="1" x14ac:dyDescent="0.4">
      <c r="A20" s="1"/>
      <c r="C20" s="101"/>
      <c r="D20" s="44">
        <v>12</v>
      </c>
      <c r="E20" s="45" t="s">
        <v>37</v>
      </c>
      <c r="F20" s="46">
        <v>6.55</v>
      </c>
      <c r="G20" s="54" t="str">
        <f t="shared" si="1"/>
        <v/>
      </c>
      <c r="H20" s="47" t="s">
        <v>19</v>
      </c>
      <c r="I20" s="48"/>
      <c r="J20" s="49" t="s">
        <v>20</v>
      </c>
      <c r="K20" s="50" t="str">
        <f t="shared" si="2"/>
        <v/>
      </c>
      <c r="L20" s="43" t="s">
        <v>16</v>
      </c>
      <c r="O20" s="55"/>
      <c r="P20" s="115" t="s">
        <v>38</v>
      </c>
      <c r="Q20" s="115"/>
      <c r="R20" s="115"/>
      <c r="U20" s="39"/>
      <c r="W20" s="16"/>
    </row>
    <row r="21" spans="1:23" ht="30" customHeight="1" x14ac:dyDescent="0.4">
      <c r="A21" s="1"/>
      <c r="C21" s="101"/>
      <c r="D21" s="44">
        <v>13</v>
      </c>
      <c r="E21" s="45" t="s">
        <v>39</v>
      </c>
      <c r="F21" s="46">
        <v>3.65</v>
      </c>
      <c r="G21" s="54" t="str">
        <f t="shared" si="1"/>
        <v/>
      </c>
      <c r="H21" s="47" t="s">
        <v>19</v>
      </c>
      <c r="I21" s="48"/>
      <c r="J21" s="49" t="s">
        <v>20</v>
      </c>
      <c r="K21" s="50" t="str">
        <f t="shared" si="2"/>
        <v/>
      </c>
      <c r="L21" s="43" t="s">
        <v>16</v>
      </c>
      <c r="O21" s="55"/>
      <c r="P21" s="58"/>
      <c r="Q21" s="58"/>
      <c r="R21" s="59" t="s">
        <v>40</v>
      </c>
      <c r="S21" s="117"/>
      <c r="T21" s="117"/>
      <c r="U21" s="56"/>
      <c r="W21" s="16"/>
    </row>
    <row r="22" spans="1:23" ht="30" customHeight="1" thickBot="1" x14ac:dyDescent="0.45">
      <c r="A22" s="1"/>
      <c r="C22" s="101"/>
      <c r="D22" s="44">
        <v>14</v>
      </c>
      <c r="E22" s="45" t="s">
        <v>41</v>
      </c>
      <c r="F22" s="46">
        <v>4.4400000000000004</v>
      </c>
      <c r="G22" s="54" t="str">
        <f t="shared" si="1"/>
        <v/>
      </c>
      <c r="H22" s="47" t="s">
        <v>19</v>
      </c>
      <c r="I22" s="60"/>
      <c r="J22" s="61" t="s">
        <v>20</v>
      </c>
      <c r="K22" s="50" t="str">
        <f t="shared" si="2"/>
        <v/>
      </c>
      <c r="L22" s="43" t="s">
        <v>16</v>
      </c>
      <c r="O22" s="55"/>
      <c r="P22" s="58"/>
      <c r="Q22" s="58" t="s">
        <v>42</v>
      </c>
      <c r="R22" s="59" t="s">
        <v>43</v>
      </c>
      <c r="S22" s="117"/>
      <c r="T22" s="117"/>
      <c r="U22" s="56"/>
      <c r="W22" s="16"/>
    </row>
    <row r="23" spans="1:23" ht="30" customHeight="1" thickTop="1" thickBot="1" x14ac:dyDescent="0.45">
      <c r="A23" s="1"/>
      <c r="C23" s="118" t="s">
        <v>44</v>
      </c>
      <c r="D23" s="119"/>
      <c r="E23" s="119"/>
      <c r="F23" s="120" t="s">
        <v>45</v>
      </c>
      <c r="G23" s="121"/>
      <c r="H23" s="121"/>
      <c r="I23" s="122" t="str">
        <f>IF($G$9="","",SUM(K8:K22))</f>
        <v/>
      </c>
      <c r="J23" s="123"/>
      <c r="K23" s="124"/>
      <c r="L23" s="43" t="s">
        <v>16</v>
      </c>
      <c r="O23" s="36"/>
      <c r="P23" s="57"/>
      <c r="Q23" s="58"/>
      <c r="R23" s="59" t="s">
        <v>46</v>
      </c>
      <c r="S23" s="117"/>
      <c r="T23" s="117"/>
      <c r="U23" s="56" t="s">
        <v>47</v>
      </c>
      <c r="W23" s="16"/>
    </row>
    <row r="24" spans="1:23" ht="14.25" customHeight="1" thickTop="1" x14ac:dyDescent="0.4">
      <c r="A24" s="1"/>
      <c r="C24" s="25"/>
      <c r="D24" s="62"/>
      <c r="E24" s="63"/>
      <c r="F24" s="64"/>
      <c r="G24" s="65"/>
      <c r="H24" s="66"/>
      <c r="I24" s="67"/>
      <c r="K24" s="68"/>
      <c r="L24" s="30"/>
      <c r="O24" s="36"/>
      <c r="P24" s="57"/>
      <c r="Q24" s="57"/>
      <c r="R24" s="69"/>
      <c r="S24" s="57"/>
      <c r="T24" s="57"/>
      <c r="U24" s="39"/>
      <c r="W24" s="16"/>
    </row>
    <row r="25" spans="1:23" ht="33" customHeight="1" x14ac:dyDescent="0.4">
      <c r="A25" s="1"/>
      <c r="C25" s="70" t="s">
        <v>48</v>
      </c>
      <c r="D25" s="125" t="s">
        <v>49</v>
      </c>
      <c r="E25" s="125"/>
      <c r="F25" s="125"/>
      <c r="G25" s="125"/>
      <c r="H25" s="125"/>
      <c r="I25" s="125"/>
      <c r="J25" s="125"/>
      <c r="K25" s="125"/>
      <c r="L25" s="125"/>
      <c r="O25" s="55"/>
      <c r="P25" s="58"/>
      <c r="Q25" s="58"/>
      <c r="R25" s="59"/>
      <c r="S25" s="115"/>
      <c r="T25" s="115"/>
      <c r="U25" s="56"/>
      <c r="W25" s="16"/>
    </row>
    <row r="26" spans="1:23" ht="33" customHeight="1" x14ac:dyDescent="0.4">
      <c r="A26" s="1"/>
      <c r="C26" s="70" t="s">
        <v>50</v>
      </c>
      <c r="D26" s="125" t="s">
        <v>51</v>
      </c>
      <c r="E26" s="125"/>
      <c r="F26" s="125"/>
      <c r="G26" s="125"/>
      <c r="H26" s="125"/>
      <c r="I26" s="125"/>
      <c r="J26" s="125"/>
      <c r="K26" s="125"/>
      <c r="L26" s="125"/>
      <c r="O26" s="55"/>
      <c r="P26" s="58"/>
      <c r="Q26" s="58" t="s">
        <v>52</v>
      </c>
      <c r="R26" s="59" t="s">
        <v>53</v>
      </c>
      <c r="S26" s="117"/>
      <c r="T26" s="117"/>
      <c r="U26" s="56" t="s">
        <v>47</v>
      </c>
      <c r="W26" s="16"/>
    </row>
    <row r="27" spans="1:23" ht="33" customHeight="1" x14ac:dyDescent="0.4">
      <c r="A27" s="1"/>
      <c r="C27" s="70" t="s">
        <v>54</v>
      </c>
      <c r="D27" s="125" t="s">
        <v>55</v>
      </c>
      <c r="E27" s="125"/>
      <c r="F27" s="125"/>
      <c r="G27" s="125"/>
      <c r="H27" s="125"/>
      <c r="I27" s="125"/>
      <c r="J27" s="125"/>
      <c r="K27" s="125"/>
      <c r="L27" s="125"/>
      <c r="O27" s="129"/>
      <c r="P27" s="130"/>
      <c r="Q27" s="130"/>
      <c r="R27" s="130"/>
      <c r="S27" s="130"/>
      <c r="T27" s="130"/>
      <c r="U27" s="131"/>
      <c r="W27" s="16"/>
    </row>
    <row r="28" spans="1:23" s="72" customFormat="1" ht="33" customHeight="1" x14ac:dyDescent="0.15">
      <c r="A28" s="16"/>
      <c r="B28" s="9"/>
      <c r="C28" s="70" t="s">
        <v>56</v>
      </c>
      <c r="D28" s="125" t="s">
        <v>57</v>
      </c>
      <c r="E28" s="125"/>
      <c r="F28" s="125"/>
      <c r="G28" s="125"/>
      <c r="H28" s="125"/>
      <c r="I28" s="125"/>
      <c r="J28" s="125"/>
      <c r="K28" s="125"/>
      <c r="L28" s="125"/>
      <c r="M28" s="9"/>
      <c r="N28"/>
      <c r="O28" s="71" t="s">
        <v>58</v>
      </c>
      <c r="P28" s="126" t="s">
        <v>59</v>
      </c>
      <c r="Q28" s="126"/>
      <c r="R28" s="126"/>
      <c r="S28" s="126"/>
      <c r="T28" s="126"/>
      <c r="U28" s="127"/>
      <c r="V28"/>
      <c r="W28" s="16"/>
    </row>
    <row r="29" spans="1:23" s="72" customFormat="1" ht="34.5" customHeight="1" thickBot="1" x14ac:dyDescent="0.45">
      <c r="A29" s="16"/>
      <c r="B29" s="9"/>
      <c r="C29" s="73" t="s">
        <v>60</v>
      </c>
      <c r="D29" s="125" t="s">
        <v>61</v>
      </c>
      <c r="E29" s="125"/>
      <c r="F29" s="125"/>
      <c r="G29" s="125"/>
      <c r="H29" s="125"/>
      <c r="I29" s="125"/>
      <c r="J29" s="125"/>
      <c r="K29" s="125"/>
      <c r="L29" s="125"/>
      <c r="M29" s="9"/>
      <c r="N29"/>
      <c r="O29" s="74"/>
      <c r="P29" s="128" t="s">
        <v>62</v>
      </c>
      <c r="Q29" s="128"/>
      <c r="R29" s="128"/>
      <c r="S29" s="128"/>
      <c r="T29" s="128"/>
      <c r="U29" s="75"/>
      <c r="V29"/>
      <c r="W29" s="16"/>
    </row>
    <row r="30" spans="1:23" ht="7.5" customHeight="1" x14ac:dyDescent="0.4">
      <c r="A30" s="1"/>
      <c r="O30" s="77"/>
      <c r="P30" s="78"/>
      <c r="Q30" s="78"/>
      <c r="R30" s="78"/>
      <c r="S30" s="78"/>
      <c r="T30" s="78"/>
      <c r="U30" s="78"/>
      <c r="W30" s="1"/>
    </row>
    <row r="31" spans="1:23" ht="52.5" customHeight="1" x14ac:dyDescent="0.4">
      <c r="A31" s="1"/>
      <c r="B31" s="1"/>
      <c r="C31" s="2"/>
      <c r="D31" s="79"/>
      <c r="E31" s="1"/>
      <c r="F31" s="1"/>
      <c r="G31" s="1"/>
      <c r="H31" s="5"/>
      <c r="I31" s="6"/>
      <c r="J31" s="7"/>
      <c r="K31" s="1"/>
      <c r="L31" s="1"/>
      <c r="M31" s="1"/>
      <c r="N31" s="8"/>
      <c r="O31" s="80"/>
      <c r="P31" s="81"/>
      <c r="Q31" s="81"/>
      <c r="R31" s="81"/>
      <c r="S31" s="81"/>
      <c r="T31" s="81"/>
      <c r="U31" s="80"/>
      <c r="V31" s="8"/>
      <c r="W31" s="1"/>
    </row>
  </sheetData>
  <sheetProtection selectLockedCells="1"/>
  <mergeCells count="38">
    <mergeCell ref="D29:L29"/>
    <mergeCell ref="P29:T29"/>
    <mergeCell ref="D25:L25"/>
    <mergeCell ref="S25:T25"/>
    <mergeCell ref="D26:L26"/>
    <mergeCell ref="S26:T26"/>
    <mergeCell ref="D27:L27"/>
    <mergeCell ref="O27:U27"/>
    <mergeCell ref="C23:E23"/>
    <mergeCell ref="F23:H23"/>
    <mergeCell ref="I23:K23"/>
    <mergeCell ref="S23:T23"/>
    <mergeCell ref="D28:L28"/>
    <mergeCell ref="P28:U28"/>
    <mergeCell ref="R17:T17"/>
    <mergeCell ref="D8:E8"/>
    <mergeCell ref="G8:H8"/>
    <mergeCell ref="I8:J8"/>
    <mergeCell ref="C9:C22"/>
    <mergeCell ref="P9:P10"/>
    <mergeCell ref="Q9:Q10"/>
    <mergeCell ref="R9:S10"/>
    <mergeCell ref="T9:T10"/>
    <mergeCell ref="P11:P12"/>
    <mergeCell ref="Q11:T12"/>
    <mergeCell ref="P14:T16"/>
    <mergeCell ref="S18:T18"/>
    <mergeCell ref="P20:R20"/>
    <mergeCell ref="S21:T21"/>
    <mergeCell ref="S22:T22"/>
    <mergeCell ref="T2:U2"/>
    <mergeCell ref="C3:D3"/>
    <mergeCell ref="B5:L5"/>
    <mergeCell ref="Q5:S6"/>
    <mergeCell ref="D7:E7"/>
    <mergeCell ref="G7:H7"/>
    <mergeCell ref="I7:J7"/>
    <mergeCell ref="K7:L7"/>
  </mergeCells>
  <phoneticPr fontId="3"/>
  <pageMargins left="0.70866141732283472" right="0.35433070866141736"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(1)　月寒_入札書・積算内訳書</vt:lpstr>
      <vt:lpstr>(2) 厚別（農改）_入札書・積算内訳書</vt:lpstr>
      <vt:lpstr>(3) 山本（農改）_入札書・積算内訳書</vt:lpstr>
      <vt:lpstr>(4) 米里_入札書・積算内訳書</vt:lpstr>
      <vt:lpstr>(5) 厚別（第１、第２）_入札書・積算内訳書</vt:lpstr>
      <vt:lpstr>(6) 山本_入札書・積算内訳書</vt:lpstr>
      <vt:lpstr>(7) 旧中の川_入札書・積算内訳書</vt:lpstr>
      <vt:lpstr>(8) ワラビ川_入札書・積算内訳書</vt:lpstr>
      <vt:lpstr>(9) 富丘川_入札書・積算内訳書</vt:lpstr>
      <vt:lpstr>(10) 旧軽川_入札書・積算内訳書</vt:lpstr>
      <vt:lpstr>(11) 西宮の沢川_入札書・積算内訳書</vt:lpstr>
      <vt:lpstr>(12) 新発寒桜川、新発寒向陽_入札書・積算内訳書</vt:lpstr>
      <vt:lpstr>(13) 救急_入札書・積算内訳書</vt:lpstr>
      <vt:lpstr>'(1)　月寒_入札書・積算内訳書'!Print_Area</vt:lpstr>
      <vt:lpstr>'(10) 旧軽川_入札書・積算内訳書'!Print_Area</vt:lpstr>
      <vt:lpstr>'(11) 西宮の沢川_入札書・積算内訳書'!Print_Area</vt:lpstr>
      <vt:lpstr>'(12) 新発寒桜川、新発寒向陽_入札書・積算内訳書'!Print_Area</vt:lpstr>
      <vt:lpstr>'(13) 救急_入札書・積算内訳書'!Print_Area</vt:lpstr>
      <vt:lpstr>'(2) 厚別（農改）_入札書・積算内訳書'!Print_Area</vt:lpstr>
      <vt:lpstr>'(3) 山本（農改）_入札書・積算内訳書'!Print_Area</vt:lpstr>
      <vt:lpstr>'(4) 米里_入札書・積算内訳書'!Print_Area</vt:lpstr>
      <vt:lpstr>'(5) 厚別（第１、第２）_入札書・積算内訳書'!Print_Area</vt:lpstr>
      <vt:lpstr>'(6) 山本_入札書・積算内訳書'!Print_Area</vt:lpstr>
      <vt:lpstr>'(7) 旧中の川_入札書・積算内訳書'!Print_Area</vt:lpstr>
      <vt:lpstr>'(8) ワラビ川_入札書・積算内訳書'!Print_Area</vt:lpstr>
      <vt:lpstr>'(9) 富丘川_入札書・積算内訳書'!Print_Area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220.佐藤　まりこ</dc:creator>
  <cp:lastModifiedBy>220.佐藤　まりこ</cp:lastModifiedBy>
  <cp:lastPrinted>2024-01-25T11:33:10Z</cp:lastPrinted>
  <dcterms:created xsi:type="dcterms:W3CDTF">2024-01-25T11:06:03Z</dcterms:created>
  <dcterms:modified xsi:type="dcterms:W3CDTF">2024-01-30T12:03:57Z</dcterms:modified>
</cp:coreProperties>
</file>