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6_契約関係\01_役務\06.02.21_開札\24-8059-8071_排水機場点検整備・操作業務【2.5告示-2.21開札】\"/>
    </mc:Choice>
  </mc:AlternateContent>
  <xr:revisionPtr revIDLastSave="0" documentId="13_ncr:1_{D7B2E2A7-2FC5-4490-A2A5-503D7DA8376D}" xr6:coauthVersionLast="47" xr6:coauthVersionMax="47" xr10:uidLastSave="{00000000-0000-0000-0000-000000000000}"/>
  <bookViews>
    <workbookView xWindow="-120" yWindow="-120" windowWidth="29040" windowHeight="15840" xr2:uid="{61838EBB-5851-4FE4-8C1A-854620179556}"/>
  </bookViews>
  <sheets>
    <sheet name="(1)　月寒_入札書・積算内訳書" sheetId="14" r:id="rId1"/>
    <sheet name="(2) 厚別（農改）_入札書・積算内訳書" sheetId="2" r:id="rId2"/>
    <sheet name="(3) 山本（農改）_入札書・積算内訳書" sheetId="3" r:id="rId3"/>
    <sheet name="(4) 米里_入札書・積算内訳書" sheetId="4" r:id="rId4"/>
    <sheet name="(5) 厚別（第１、第２）_入札書・積算内訳書" sheetId="5" r:id="rId5"/>
    <sheet name="(6) 山本_入札書・積算内訳書" sheetId="6" r:id="rId6"/>
    <sheet name="(7) 旧中の川_入札書・積算内訳書" sheetId="7" r:id="rId7"/>
    <sheet name="(8) ワラビ川_入札書・積算内訳書" sheetId="8" r:id="rId8"/>
    <sheet name="(9) 富丘川_入札書・積算内訳書" sheetId="9" r:id="rId9"/>
    <sheet name="(10) 旧軽川_入札書・積算内訳書" sheetId="10" r:id="rId10"/>
    <sheet name="(11) 西宮の沢川_入札書・積算内訳書" sheetId="11" r:id="rId11"/>
    <sheet name="(12) 新発寒桜川、新発寒向陽_入札書・積算内訳書" sheetId="12" r:id="rId12"/>
    <sheet name="(13) 救急_入札書・積算内訳書" sheetId="13" r:id="rId13"/>
  </sheets>
  <definedNames>
    <definedName name="_xlnm.Print_Area" localSheetId="0">'(1)　月寒_入札書・積算内訳書'!$B$2:$V$30</definedName>
    <definedName name="_xlnm.Print_Area" localSheetId="9">'(10) 旧軽川_入札書・積算内訳書'!$B$2:$V$30</definedName>
    <definedName name="_xlnm.Print_Area" localSheetId="10">'(11) 西宮の沢川_入札書・積算内訳書'!$B$2:$V$30</definedName>
    <definedName name="_xlnm.Print_Area" localSheetId="11">'(12) 新発寒桜川、新発寒向陽_入札書・積算内訳書'!$B$2:$V$30</definedName>
    <definedName name="_xlnm.Print_Area" localSheetId="12">'(13) 救急_入札書・積算内訳書'!$B$2:$V$30</definedName>
    <definedName name="_xlnm.Print_Area" localSheetId="1">'(2) 厚別（農改）_入札書・積算内訳書'!$B$2:$V$30</definedName>
    <definedName name="_xlnm.Print_Area" localSheetId="2">'(3) 山本（農改）_入札書・積算内訳書'!$B$2:$V$30</definedName>
    <definedName name="_xlnm.Print_Area" localSheetId="3">'(4) 米里_入札書・積算内訳書'!$B$2:$V$30</definedName>
    <definedName name="_xlnm.Print_Area" localSheetId="4">'(5) 厚別（第１、第２）_入札書・積算内訳書'!$B$2:$V$30</definedName>
    <definedName name="_xlnm.Print_Area" localSheetId="5">'(6) 山本_入札書・積算内訳書'!$B$2:$V$30</definedName>
    <definedName name="_xlnm.Print_Area" localSheetId="6">'(7) 旧中の川_入札書・積算内訳書'!$B$2:$V$30</definedName>
    <definedName name="_xlnm.Print_Area" localSheetId="7">'(8) ワラビ川_入札書・積算内訳書'!$B$2:$V$30</definedName>
    <definedName name="_xlnm.Print_Area" localSheetId="8">'(9) 富丘川_入札書・積算内訳書'!$B$2:$V$30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4" l="1"/>
  <c r="R9" i="14" s="1"/>
  <c r="G22" i="14"/>
  <c r="K22" i="14" s="1"/>
  <c r="G21" i="14"/>
  <c r="K21" i="14" s="1"/>
  <c r="G20" i="14"/>
  <c r="K20" i="14" s="1"/>
  <c r="K19" i="14"/>
  <c r="G19" i="14"/>
  <c r="G18" i="14"/>
  <c r="K18" i="14" s="1"/>
  <c r="G17" i="14"/>
  <c r="K17" i="14" s="1"/>
  <c r="G16" i="14"/>
  <c r="K16" i="14" s="1"/>
  <c r="K15" i="14"/>
  <c r="G15" i="14"/>
  <c r="G14" i="14"/>
  <c r="K14" i="14" s="1"/>
  <c r="G13" i="14"/>
  <c r="K13" i="14" s="1"/>
  <c r="G12" i="14"/>
  <c r="K12" i="14" s="1"/>
  <c r="K11" i="14"/>
  <c r="G11" i="14"/>
  <c r="G10" i="14"/>
  <c r="K10" i="14" s="1"/>
  <c r="K9" i="14"/>
  <c r="I23" i="13"/>
  <c r="G22" i="13"/>
  <c r="K22" i="13" s="1"/>
  <c r="G21" i="13"/>
  <c r="K21" i="13" s="1"/>
  <c r="K20" i="13"/>
  <c r="G20" i="13"/>
  <c r="G19" i="13"/>
  <c r="K19" i="13" s="1"/>
  <c r="G18" i="13"/>
  <c r="K18" i="13" s="1"/>
  <c r="G17" i="13"/>
  <c r="K17" i="13" s="1"/>
  <c r="K16" i="13"/>
  <c r="G16" i="13"/>
  <c r="G15" i="13"/>
  <c r="K15" i="13" s="1"/>
  <c r="G14" i="13"/>
  <c r="K14" i="13" s="1"/>
  <c r="G13" i="13"/>
  <c r="K13" i="13" s="1"/>
  <c r="K12" i="13"/>
  <c r="G12" i="13"/>
  <c r="G11" i="13"/>
  <c r="K11" i="13" s="1"/>
  <c r="G10" i="13"/>
  <c r="K10" i="13" s="1"/>
  <c r="R9" i="13"/>
  <c r="K9" i="13"/>
  <c r="I23" i="12"/>
  <c r="R9" i="12" s="1"/>
  <c r="G22" i="12"/>
  <c r="K22" i="12" s="1"/>
  <c r="G21" i="12"/>
  <c r="K21" i="12" s="1"/>
  <c r="G20" i="12"/>
  <c r="K20" i="12" s="1"/>
  <c r="G19" i="12"/>
  <c r="K19" i="12" s="1"/>
  <c r="G18" i="12"/>
  <c r="K18" i="12" s="1"/>
  <c r="G17" i="12"/>
  <c r="K17" i="12" s="1"/>
  <c r="G16" i="12"/>
  <c r="K16" i="12" s="1"/>
  <c r="G15" i="12"/>
  <c r="K15" i="12" s="1"/>
  <c r="G14" i="12"/>
  <c r="K14" i="12" s="1"/>
  <c r="G13" i="12"/>
  <c r="K13" i="12" s="1"/>
  <c r="G12" i="12"/>
  <c r="K12" i="12" s="1"/>
  <c r="G11" i="12"/>
  <c r="K11" i="12" s="1"/>
  <c r="G10" i="12"/>
  <c r="K10" i="12" s="1"/>
  <c r="K9" i="12"/>
  <c r="I23" i="11"/>
  <c r="G22" i="11"/>
  <c r="K22" i="11" s="1"/>
  <c r="K21" i="11"/>
  <c r="G21" i="11"/>
  <c r="K20" i="11"/>
  <c r="G20" i="11"/>
  <c r="K19" i="11"/>
  <c r="G19" i="11"/>
  <c r="G18" i="11"/>
  <c r="K18" i="11" s="1"/>
  <c r="K17" i="11"/>
  <c r="G17" i="11"/>
  <c r="K16" i="11"/>
  <c r="G16" i="11"/>
  <c r="K15" i="11"/>
  <c r="G15" i="11"/>
  <c r="G14" i="11"/>
  <c r="K14" i="11" s="1"/>
  <c r="K13" i="11"/>
  <c r="G13" i="11"/>
  <c r="K12" i="11"/>
  <c r="G12" i="11"/>
  <c r="K11" i="11"/>
  <c r="G11" i="11"/>
  <c r="G10" i="11"/>
  <c r="K10" i="11" s="1"/>
  <c r="R9" i="11"/>
  <c r="K9" i="11"/>
  <c r="I23" i="10"/>
  <c r="R9" i="10" s="1"/>
  <c r="G22" i="10"/>
  <c r="K22" i="10" s="1"/>
  <c r="G21" i="10"/>
  <c r="K21" i="10" s="1"/>
  <c r="G20" i="10"/>
  <c r="K20" i="10" s="1"/>
  <c r="G19" i="10"/>
  <c r="K19" i="10" s="1"/>
  <c r="G18" i="10"/>
  <c r="K18" i="10" s="1"/>
  <c r="G17" i="10"/>
  <c r="K17" i="10" s="1"/>
  <c r="G16" i="10"/>
  <c r="K16" i="10" s="1"/>
  <c r="G15" i="10"/>
  <c r="K15" i="10" s="1"/>
  <c r="G14" i="10"/>
  <c r="K14" i="10" s="1"/>
  <c r="G13" i="10"/>
  <c r="K13" i="10" s="1"/>
  <c r="G12" i="10"/>
  <c r="K12" i="10" s="1"/>
  <c r="G11" i="10"/>
  <c r="K11" i="10" s="1"/>
  <c r="G10" i="10"/>
  <c r="K10" i="10" s="1"/>
  <c r="K9" i="10"/>
  <c r="I23" i="9"/>
  <c r="R9" i="9" s="1"/>
  <c r="K22" i="9"/>
  <c r="G22" i="9"/>
  <c r="K21" i="9"/>
  <c r="G21" i="9"/>
  <c r="K20" i="9"/>
  <c r="G20" i="9"/>
  <c r="G19" i="9"/>
  <c r="K19" i="9" s="1"/>
  <c r="K18" i="9"/>
  <c r="G18" i="9"/>
  <c r="K17" i="9"/>
  <c r="G17" i="9"/>
  <c r="K16" i="9"/>
  <c r="G16" i="9"/>
  <c r="G15" i="9"/>
  <c r="K15" i="9" s="1"/>
  <c r="K14" i="9"/>
  <c r="G14" i="9"/>
  <c r="K13" i="9"/>
  <c r="G13" i="9"/>
  <c r="K12" i="9"/>
  <c r="G12" i="9"/>
  <c r="G11" i="9"/>
  <c r="K11" i="9" s="1"/>
  <c r="K10" i="9"/>
  <c r="G10" i="9"/>
  <c r="K9" i="9"/>
  <c r="I23" i="8"/>
  <c r="G22" i="8"/>
  <c r="K22" i="8" s="1"/>
  <c r="G21" i="8"/>
  <c r="K21" i="8" s="1"/>
  <c r="G20" i="8"/>
  <c r="K20" i="8" s="1"/>
  <c r="G19" i="8"/>
  <c r="K19" i="8" s="1"/>
  <c r="G18" i="8"/>
  <c r="K18" i="8" s="1"/>
  <c r="G17" i="8"/>
  <c r="K17" i="8" s="1"/>
  <c r="G16" i="8"/>
  <c r="K16" i="8" s="1"/>
  <c r="G15" i="8"/>
  <c r="K15" i="8" s="1"/>
  <c r="G14" i="8"/>
  <c r="K14" i="8" s="1"/>
  <c r="G13" i="8"/>
  <c r="K13" i="8" s="1"/>
  <c r="G12" i="8"/>
  <c r="K12" i="8" s="1"/>
  <c r="G11" i="8"/>
  <c r="K11" i="8" s="1"/>
  <c r="G10" i="8"/>
  <c r="K10" i="8" s="1"/>
  <c r="R9" i="8"/>
  <c r="K9" i="8"/>
  <c r="I23" i="7"/>
  <c r="K22" i="7"/>
  <c r="G22" i="7"/>
  <c r="K21" i="7"/>
  <c r="G21" i="7"/>
  <c r="G20" i="7"/>
  <c r="K20" i="7" s="1"/>
  <c r="K19" i="7"/>
  <c r="G19" i="7"/>
  <c r="K18" i="7"/>
  <c r="G18" i="7"/>
  <c r="K17" i="7"/>
  <c r="G17" i="7"/>
  <c r="G16" i="7"/>
  <c r="K16" i="7" s="1"/>
  <c r="K15" i="7"/>
  <c r="G15" i="7"/>
  <c r="K14" i="7"/>
  <c r="G14" i="7"/>
  <c r="K13" i="7"/>
  <c r="G13" i="7"/>
  <c r="G12" i="7"/>
  <c r="K12" i="7" s="1"/>
  <c r="K11" i="7"/>
  <c r="G11" i="7"/>
  <c r="K10" i="7"/>
  <c r="G10" i="7"/>
  <c r="R9" i="7"/>
  <c r="K9" i="7"/>
  <c r="I23" i="6"/>
  <c r="R9" i="6" s="1"/>
  <c r="G22" i="6"/>
  <c r="K22" i="6" s="1"/>
  <c r="G21" i="6"/>
  <c r="K21" i="6" s="1"/>
  <c r="G20" i="6"/>
  <c r="K20" i="6" s="1"/>
  <c r="G19" i="6"/>
  <c r="K19" i="6" s="1"/>
  <c r="G18" i="6"/>
  <c r="K18" i="6" s="1"/>
  <c r="G17" i="6"/>
  <c r="K17" i="6" s="1"/>
  <c r="G16" i="6"/>
  <c r="K16" i="6" s="1"/>
  <c r="G15" i="6"/>
  <c r="K15" i="6" s="1"/>
  <c r="G14" i="6"/>
  <c r="K14" i="6" s="1"/>
  <c r="G13" i="6"/>
  <c r="K13" i="6" s="1"/>
  <c r="G12" i="6"/>
  <c r="K12" i="6" s="1"/>
  <c r="G11" i="6"/>
  <c r="K11" i="6" s="1"/>
  <c r="G10" i="6"/>
  <c r="K10" i="6" s="1"/>
  <c r="K9" i="6"/>
  <c r="I23" i="5"/>
  <c r="K22" i="5"/>
  <c r="G22" i="5"/>
  <c r="G21" i="5"/>
  <c r="K21" i="5" s="1"/>
  <c r="K20" i="5"/>
  <c r="G20" i="5"/>
  <c r="K19" i="5"/>
  <c r="G19" i="5"/>
  <c r="K18" i="5"/>
  <c r="G18" i="5"/>
  <c r="G17" i="5"/>
  <c r="K17" i="5" s="1"/>
  <c r="K16" i="5"/>
  <c r="G16" i="5"/>
  <c r="K15" i="5"/>
  <c r="G15" i="5"/>
  <c r="K14" i="5"/>
  <c r="G14" i="5"/>
  <c r="G13" i="5"/>
  <c r="K13" i="5" s="1"/>
  <c r="K12" i="5"/>
  <c r="G12" i="5"/>
  <c r="K11" i="5"/>
  <c r="G11" i="5"/>
  <c r="K10" i="5"/>
  <c r="G10" i="5"/>
  <c r="R9" i="5"/>
  <c r="K9" i="5"/>
  <c r="I23" i="4"/>
  <c r="R9" i="4" s="1"/>
  <c r="G22" i="4"/>
  <c r="K22" i="4" s="1"/>
  <c r="G21" i="4"/>
  <c r="K21" i="4" s="1"/>
  <c r="G20" i="4"/>
  <c r="K20" i="4" s="1"/>
  <c r="G19" i="4"/>
  <c r="K19" i="4" s="1"/>
  <c r="G18" i="4"/>
  <c r="K18" i="4" s="1"/>
  <c r="G17" i="4"/>
  <c r="K17" i="4" s="1"/>
  <c r="G16" i="4"/>
  <c r="K16" i="4" s="1"/>
  <c r="G15" i="4"/>
  <c r="K15" i="4" s="1"/>
  <c r="G14" i="4"/>
  <c r="K14" i="4" s="1"/>
  <c r="G13" i="4"/>
  <c r="K13" i="4" s="1"/>
  <c r="G12" i="4"/>
  <c r="K12" i="4" s="1"/>
  <c r="G11" i="4"/>
  <c r="K11" i="4" s="1"/>
  <c r="G10" i="4"/>
  <c r="K10" i="4" s="1"/>
  <c r="K9" i="4"/>
  <c r="I23" i="3"/>
  <c r="G22" i="3"/>
  <c r="K22" i="3" s="1"/>
  <c r="K21" i="3"/>
  <c r="G21" i="3"/>
  <c r="K20" i="3"/>
  <c r="G20" i="3"/>
  <c r="K19" i="3"/>
  <c r="G19" i="3"/>
  <c r="G18" i="3"/>
  <c r="K18" i="3" s="1"/>
  <c r="K17" i="3"/>
  <c r="G17" i="3"/>
  <c r="K16" i="3"/>
  <c r="G16" i="3"/>
  <c r="K15" i="3"/>
  <c r="G15" i="3"/>
  <c r="G14" i="3"/>
  <c r="K14" i="3" s="1"/>
  <c r="K13" i="3"/>
  <c r="G13" i="3"/>
  <c r="K12" i="3"/>
  <c r="G12" i="3"/>
  <c r="K11" i="3"/>
  <c r="G11" i="3"/>
  <c r="G10" i="3"/>
  <c r="K10" i="3" s="1"/>
  <c r="R9" i="3"/>
  <c r="K9" i="3"/>
  <c r="I23" i="2"/>
  <c r="R9" i="2" s="1"/>
  <c r="G22" i="2"/>
  <c r="K22" i="2" s="1"/>
  <c r="G21" i="2"/>
  <c r="K21" i="2" s="1"/>
  <c r="G20" i="2"/>
  <c r="K20" i="2" s="1"/>
  <c r="G19" i="2"/>
  <c r="K19" i="2" s="1"/>
  <c r="G18" i="2"/>
  <c r="K18" i="2" s="1"/>
  <c r="G17" i="2"/>
  <c r="K17" i="2" s="1"/>
  <c r="G16" i="2"/>
  <c r="K16" i="2" s="1"/>
  <c r="G15" i="2"/>
  <c r="K15" i="2" s="1"/>
  <c r="G14" i="2"/>
  <c r="K14" i="2" s="1"/>
  <c r="G13" i="2"/>
  <c r="K13" i="2" s="1"/>
  <c r="G12" i="2"/>
  <c r="K12" i="2" s="1"/>
  <c r="G11" i="2"/>
  <c r="K11" i="2" s="1"/>
  <c r="G10" i="2"/>
  <c r="K10" i="2" s="1"/>
  <c r="K9" i="2"/>
</calcChain>
</file>

<file path=xl/sharedStrings.xml><?xml version="1.0" encoding="utf-8"?>
<sst xmlns="http://schemas.openxmlformats.org/spreadsheetml/2006/main" count="1378" uniqueCount="87">
  <si>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</si>
  <si>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</si>
  <si>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</si>
  <si>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月寒排水機場点検整備・操作業務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</si>
  <si>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</si>
  <si>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</si>
  <si>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</si>
  <si>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</si>
  <si>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</si>
  <si>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</si>
  <si>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</si>
  <si>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</si>
  <si>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</si>
  <si>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</si>
  <si>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</si>
  <si>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</si>
  <si>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</si>
  <si>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</si>
  <si>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</si>
  <si>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</si>
  <si>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</si>
  <si>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</si>
  <si>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</si>
  <si>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</si>
  <si>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</si>
  <si>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</si>
  <si>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月寒排水機場点検整備・操作業務</t>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</si>
  <si>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</si>
  <si>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</si>
  <si>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</si>
  <si>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</si>
  <si>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</si>
  <si>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</si>
  <si>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</si>
  <si>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</si>
  <si>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</si>
  <si>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</si>
  <si>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</si>
  <si>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</si>
  <si>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</si>
  <si>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</si>
  <si>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</si>
  <si>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</si>
  <si>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</si>
  <si>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</si>
  <si>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</si>
  <si>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</si>
  <si>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</si>
  <si>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</si>
  <si>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</si>
  <si>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</si>
  <si>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</si>
  <si>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</si>
  <si>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</si>
  <si>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</si>
  <si>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</si>
  <si>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</si>
  <si>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</si>
  <si>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</si>
  <si>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</si>
  <si>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</si>
  <si>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</si>
  <si>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</si>
  <si>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厚別排水機場（農改）点検整備・操作業務</t>
  </si>
  <si>
    <t>厚別排水機場（農改）点検整備・操作業務</t>
    <rPh sb="0" eb="2">
      <t>アツベツ</t>
    </rPh>
    <rPh sb="2" eb="5">
      <t>ハイスイキ</t>
    </rPh>
    <rPh sb="5" eb="6">
      <t>ジョウ</t>
    </rPh>
    <rPh sb="7" eb="8">
      <t>ノウ</t>
    </rPh>
    <rPh sb="8" eb="9">
      <t>カイ</t>
    </rPh>
    <rPh sb="10" eb="12">
      <t>テンケン</t>
    </rPh>
    <rPh sb="12" eb="14">
      <t>セイビ</t>
    </rPh>
    <rPh sb="15" eb="17">
      <t>ソウサ</t>
    </rPh>
    <rPh sb="17" eb="19">
      <t>ギョウム</t>
    </rPh>
    <phoneticPr fontId="7"/>
  </si>
  <si>
    <t>山本排水機場（農改）点検整備・操作業務</t>
  </si>
  <si>
    <t>山本排水機場（農改）点検整備・操作業務</t>
    <rPh sb="0" eb="2">
      <t>ヤマモト</t>
    </rPh>
    <rPh sb="2" eb="5">
      <t>ハイスイキ</t>
    </rPh>
    <rPh sb="5" eb="6">
      <t>ジョウ</t>
    </rPh>
    <rPh sb="7" eb="8">
      <t>ノウ</t>
    </rPh>
    <rPh sb="8" eb="9">
      <t>カイ</t>
    </rPh>
    <rPh sb="10" eb="12">
      <t>テンケン</t>
    </rPh>
    <rPh sb="12" eb="14">
      <t>セイビ</t>
    </rPh>
    <rPh sb="15" eb="17">
      <t>ソウサ</t>
    </rPh>
    <rPh sb="17" eb="19">
      <t>ギョウム</t>
    </rPh>
    <phoneticPr fontId="7"/>
  </si>
  <si>
    <t>米里排水機場点検整備・操作業務</t>
  </si>
  <si>
    <t>米里排水機場点検整備・操作業務</t>
    <phoneticPr fontId="7"/>
  </si>
  <si>
    <t>厚別排水機場（第１、第２）点検整備・操作業務</t>
  </si>
  <si>
    <t>厚別排水機場（第１、第２）点検整備・操作業務</t>
    <rPh sb="0" eb="2">
      <t>アツベツ</t>
    </rPh>
    <rPh sb="2" eb="5">
      <t>ハイスイキ</t>
    </rPh>
    <rPh sb="5" eb="6">
      <t>ジョウ</t>
    </rPh>
    <rPh sb="7" eb="8">
      <t>ダイ</t>
    </rPh>
    <rPh sb="10" eb="11">
      <t>ダイ</t>
    </rPh>
    <rPh sb="13" eb="15">
      <t>テンケン</t>
    </rPh>
    <rPh sb="15" eb="17">
      <t>セイビ</t>
    </rPh>
    <rPh sb="18" eb="20">
      <t>ソウサ</t>
    </rPh>
    <rPh sb="20" eb="22">
      <t>ギョウム</t>
    </rPh>
    <phoneticPr fontId="7"/>
  </si>
  <si>
    <t>山本排水機場点検整備・操作業務</t>
  </si>
  <si>
    <t>山本排水機場点検整備・操作業務</t>
    <phoneticPr fontId="7"/>
  </si>
  <si>
    <t>旧中の川排水機場点検整備・操作業務</t>
  </si>
  <si>
    <t>旧中の川排水機場点検整備・操作業務</t>
    <rPh sb="0" eb="1">
      <t>キュウ</t>
    </rPh>
    <rPh sb="1" eb="2">
      <t>ナカ</t>
    </rPh>
    <rPh sb="3" eb="4">
      <t>ガワ</t>
    </rPh>
    <rPh sb="4" eb="7">
      <t>ハイスイキ</t>
    </rPh>
    <rPh sb="7" eb="8">
      <t>ジョウ</t>
    </rPh>
    <rPh sb="8" eb="10">
      <t>テンケン</t>
    </rPh>
    <rPh sb="10" eb="12">
      <t>セイビ</t>
    </rPh>
    <rPh sb="13" eb="15">
      <t>ソウサ</t>
    </rPh>
    <rPh sb="15" eb="17">
      <t>ギョウム</t>
    </rPh>
    <phoneticPr fontId="7"/>
  </si>
  <si>
    <t>ワラビ川排水機場点検整備・操作業務</t>
  </si>
  <si>
    <t>ワラビ川排水機場点検整備・操作業務</t>
    <rPh sb="3" eb="4">
      <t>カワ</t>
    </rPh>
    <rPh sb="4" eb="7">
      <t>ハイスイキ</t>
    </rPh>
    <rPh sb="7" eb="8">
      <t>ジョウ</t>
    </rPh>
    <rPh sb="8" eb="10">
      <t>テンケン</t>
    </rPh>
    <rPh sb="10" eb="12">
      <t>セイビ</t>
    </rPh>
    <rPh sb="13" eb="15">
      <t>ソウサ</t>
    </rPh>
    <rPh sb="15" eb="17">
      <t>ギョウム</t>
    </rPh>
    <phoneticPr fontId="7"/>
  </si>
  <si>
    <t>富丘川排水機場点検整備・操作業務</t>
  </si>
  <si>
    <t>富丘川排水機場点検整備・操作業務</t>
    <rPh sb="0" eb="2">
      <t>トミオカ</t>
    </rPh>
    <rPh sb="2" eb="3">
      <t>ガワ</t>
    </rPh>
    <rPh sb="3" eb="6">
      <t>ハイスイキ</t>
    </rPh>
    <rPh sb="6" eb="7">
      <t>ジョウ</t>
    </rPh>
    <rPh sb="7" eb="9">
      <t>テンケン</t>
    </rPh>
    <rPh sb="9" eb="11">
      <t>セイビ</t>
    </rPh>
    <rPh sb="12" eb="14">
      <t>ソウサ</t>
    </rPh>
    <rPh sb="14" eb="16">
      <t>ギョウム</t>
    </rPh>
    <phoneticPr fontId="7"/>
  </si>
  <si>
    <t>旧軽川排水機場点検整備・操作業務</t>
  </si>
  <si>
    <t>旧軽川排水機場点検整備・操作業務</t>
    <rPh sb="0" eb="2">
      <t>キュウカル</t>
    </rPh>
    <rPh sb="2" eb="3">
      <t>ガワ</t>
    </rPh>
    <rPh sb="3" eb="6">
      <t>ハイスイキ</t>
    </rPh>
    <rPh sb="6" eb="7">
      <t>ジョウ</t>
    </rPh>
    <rPh sb="7" eb="9">
      <t>テンケン</t>
    </rPh>
    <rPh sb="9" eb="11">
      <t>セイビ</t>
    </rPh>
    <rPh sb="12" eb="14">
      <t>ソウサ</t>
    </rPh>
    <rPh sb="14" eb="16">
      <t>ギョウム</t>
    </rPh>
    <phoneticPr fontId="7"/>
  </si>
  <si>
    <t>西宮の沢川排水機場点検整備・操作業務</t>
  </si>
  <si>
    <t>西宮の沢川排水機場点検整備・操作業務</t>
    <rPh sb="0" eb="1">
      <t>ニシ</t>
    </rPh>
    <rPh sb="1" eb="2">
      <t>ミヤ</t>
    </rPh>
    <rPh sb="3" eb="4">
      <t>サワ</t>
    </rPh>
    <rPh sb="4" eb="5">
      <t>カワ</t>
    </rPh>
    <rPh sb="5" eb="8">
      <t>ハイスイキ</t>
    </rPh>
    <rPh sb="8" eb="9">
      <t>ジョウ</t>
    </rPh>
    <rPh sb="9" eb="11">
      <t>テンケン</t>
    </rPh>
    <rPh sb="11" eb="13">
      <t>セイビ</t>
    </rPh>
    <rPh sb="14" eb="16">
      <t>ソウサ</t>
    </rPh>
    <rPh sb="16" eb="18">
      <t>ギョウム</t>
    </rPh>
    <phoneticPr fontId="7"/>
  </si>
  <si>
    <t>新発寒桜川、新発寒向陽排水機場点検整備・操作業務</t>
  </si>
  <si>
    <t>新発寒桜川、新発寒向陽排水機場点検整備・操作業務</t>
    <rPh sb="0" eb="1">
      <t>シン</t>
    </rPh>
    <rPh sb="1" eb="3">
      <t>ハッサム</t>
    </rPh>
    <rPh sb="3" eb="5">
      <t>サクラガワ</t>
    </rPh>
    <rPh sb="6" eb="7">
      <t>シン</t>
    </rPh>
    <rPh sb="7" eb="9">
      <t>ハッサム</t>
    </rPh>
    <rPh sb="9" eb="11">
      <t>コウヨウ</t>
    </rPh>
    <rPh sb="11" eb="14">
      <t>ハイスイキ</t>
    </rPh>
    <rPh sb="14" eb="15">
      <t>ジョウ</t>
    </rPh>
    <rPh sb="15" eb="17">
      <t>テンケン</t>
    </rPh>
    <rPh sb="17" eb="19">
      <t>セイビ</t>
    </rPh>
    <rPh sb="20" eb="22">
      <t>ソウサ</t>
    </rPh>
    <rPh sb="22" eb="24">
      <t>ギョウム</t>
    </rPh>
    <phoneticPr fontId="7"/>
  </si>
  <si>
    <t>救急排水機場点検整備・操作業務</t>
  </si>
  <si>
    <t>救急排水機場点検整備・操作業務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</si>
</sst>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2" fillId="2" borderId="0" xfId="0" applyFont="1" applyFill="1">
      <alignment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Alignment="1">
      <alignment vertical="center" wrapText="1"/>
    </xf>
    <xf numFmtId="0" fontId="29" fillId="0" borderId="0" xfId="0" applyFont="1" applyAlignment="1">
      <alignment vertical="center" wrapText="1"/>
    </xf>
    <xf numFmtId="0" fontId="29" fillId="0" borderId="0" xfId="0" applyFont="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31" fillId="0" borderId="5" xfId="0" applyFont="1" applyBorder="1" applyAlignment="1">
      <alignment horizontal="righ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9" fillId="0" borderId="0" xfId="0" applyFont="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Alignment="1">
      <alignment horizontal="left" vertical="center" wrapText="1"/>
    </xf>
    <xf numFmtId="0" fontId="29" fillId="0" borderId="0" xfId="0" applyFont="1" applyAlignment="1" applyProtection="1">
      <alignment horizontal="right" vertical="center" wrapText="1"/>
      <protection locked="0"/>
    </xf>
    <xf numFmtId="0" fontId="29" fillId="0" borderId="0" xfId="0" applyFont="1" applyAlignment="1" applyProtection="1">
      <alignment horizontal="lef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left" vertical="center" wrapText="1"/>
    </xf>
    <xf numFmtId="0" fontId="31" fillId="0" borderId="0" xfId="0" applyFont="1" applyAlignment="1">
      <alignment horizontal="left" wrapText="1"/>
    </xf>
    <xf numFmtId="0" fontId="31" fillId="0" borderId="6" xfId="0" applyFont="1" applyBorder="1" applyAlignment="1">
      <alignment horizontal="left" wrapText="1"/>
    </xf>
    <xf numFmtId="0" fontId="31" fillId="0" borderId="0" xfId="0" applyFont="1" applyAlignment="1">
      <alignment horizontal="left" vertical="top"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13" fillId="0" borderId="12"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63CEA-C5B8-4D1C-97F9-DDC63636FCB0}">
  <sheetPr>
    <tabColor rgb="FFFFFF00"/>
  </sheetPr>
  <dimension ref="A1:W31"/>
  <sheetViews>
    <sheetView showGridLines="0" tabSelected="1" topLeftCell="A4" zoomScaleNormal="100" zoomScaleSheetLayoutView="100" workbookViewId="0">
      <selection activeCell="Q31" sqref="Q31"/>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3</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360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240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26</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180</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120</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8414B-9DE4-45F8-A0BD-59C69053E69F}">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63</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70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40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64</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35</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20</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0F0E1-7086-499F-A24F-5C971E281E9A}">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65</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80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40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66</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40</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20</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6253-38D1-4F4F-89A1-7972FCC371BB}">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67</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60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40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68</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30</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20</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06AB3-A97C-4254-92BD-2FBF2BBD18F8}">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69</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60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40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70</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30</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20</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A648-5342-499C-8B42-0D4027CFBBD2}">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71</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240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140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72</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120</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70</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B1E5F-77FD-4C1F-B094-789400234C13}">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73</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40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40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74</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20</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20</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8F650-7F21-440C-A522-6A6348712059}">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75</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10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10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76</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5</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5</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6C3E-7C47-4B44-90B3-3E8E51B01FC3}">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77</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80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70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78</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40</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35</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BFAB6-C9ED-45D3-8C4D-5ABDFE6FF82D}">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79</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10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10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80</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5</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5</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AD67B-7338-49A5-A7C2-5DCCBFC30084}">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81</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60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40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82</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30</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20</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161B-4014-48ED-BA24-4E2A4E76D463}">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83</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10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10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32" t="s">
        <v>84</v>
      </c>
      <c r="R11" s="132"/>
      <c r="S11" s="132"/>
      <c r="T11" s="133"/>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34"/>
      <c r="R12" s="134"/>
      <c r="S12" s="134"/>
      <c r="T12" s="135"/>
      <c r="U12" s="39"/>
      <c r="W12" s="16"/>
    </row>
    <row r="13" spans="1:23" ht="30" customHeight="1" x14ac:dyDescent="0.4">
      <c r="A13" s="1"/>
      <c r="C13" s="101"/>
      <c r="D13" s="44">
        <v>5</v>
      </c>
      <c r="E13" s="45" t="s">
        <v>28</v>
      </c>
      <c r="F13" s="46">
        <v>1.32</v>
      </c>
      <c r="G13" s="54" t="str">
        <f t="shared" si="1"/>
        <v/>
      </c>
      <c r="H13" s="47" t="s">
        <v>19</v>
      </c>
      <c r="I13" s="48">
        <v>5</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5</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07F54-5B71-435A-B8A7-50E608FEDF70}">
  <sheetPr>
    <tabColor rgb="FFFFFF00"/>
  </sheetPr>
  <dimension ref="A1:W31"/>
  <sheetViews>
    <sheetView showGridLines="0" topLeftCell="A4" zoomScaleNormal="100" zoomScaleSheetLayoutView="100" workbookViewId="0">
      <selection activeCell="R9" sqref="R9:S10"/>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82" t="s">
        <v>1</v>
      </c>
      <c r="U2" s="82"/>
      <c r="W2" s="16"/>
    </row>
    <row r="3" spans="1:23" ht="29.25" customHeight="1" x14ac:dyDescent="0.4">
      <c r="A3" s="1"/>
      <c r="C3" s="83" t="s">
        <v>2</v>
      </c>
      <c r="D3" s="83"/>
      <c r="E3" s="17" t="s">
        <v>85</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84" t="s">
        <v>4</v>
      </c>
      <c r="C5" s="84"/>
      <c r="D5" s="84"/>
      <c r="E5" s="84"/>
      <c r="F5" s="84"/>
      <c r="G5" s="84"/>
      <c r="H5" s="84"/>
      <c r="I5" s="84"/>
      <c r="J5" s="84"/>
      <c r="K5" s="84"/>
      <c r="L5" s="84"/>
      <c r="O5" s="23"/>
      <c r="Q5" s="85" t="s">
        <v>5</v>
      </c>
      <c r="R5" s="85"/>
      <c r="S5" s="85"/>
      <c r="U5" s="24"/>
      <c r="W5" s="16"/>
    </row>
    <row r="6" spans="1:23" ht="9.75" customHeight="1" x14ac:dyDescent="0.4">
      <c r="A6" s="1"/>
      <c r="C6" s="25"/>
      <c r="D6" s="26"/>
      <c r="E6" s="27"/>
      <c r="F6" s="27"/>
      <c r="G6" s="27"/>
      <c r="H6" s="28"/>
      <c r="O6" s="31"/>
      <c r="P6" s="32"/>
      <c r="Q6" s="85"/>
      <c r="R6" s="85"/>
      <c r="S6" s="85"/>
      <c r="T6" s="32"/>
      <c r="U6" s="33"/>
      <c r="W6" s="16"/>
    </row>
    <row r="7" spans="1:23" ht="33" customHeight="1" thickBot="1" x14ac:dyDescent="0.45">
      <c r="A7" s="1"/>
      <c r="C7" s="34" t="s">
        <v>6</v>
      </c>
      <c r="D7" s="86" t="s">
        <v>7</v>
      </c>
      <c r="E7" s="87"/>
      <c r="F7" s="35" t="s">
        <v>8</v>
      </c>
      <c r="G7" s="88" t="s">
        <v>9</v>
      </c>
      <c r="H7" s="89"/>
      <c r="I7" s="90" t="s">
        <v>10</v>
      </c>
      <c r="J7" s="91"/>
      <c r="K7" s="90" t="s">
        <v>11</v>
      </c>
      <c r="L7" s="92"/>
      <c r="O7" s="36"/>
      <c r="P7" s="37"/>
      <c r="Q7" s="38"/>
      <c r="R7" s="38"/>
      <c r="S7" s="38"/>
      <c r="T7" s="38"/>
      <c r="U7" s="39"/>
      <c r="W7" s="16"/>
    </row>
    <row r="8" spans="1:23" ht="30" customHeight="1" thickTop="1" thickBot="1" x14ac:dyDescent="0.45">
      <c r="A8" s="1"/>
      <c r="C8" s="40" t="s">
        <v>12</v>
      </c>
      <c r="D8" s="94" t="s">
        <v>13</v>
      </c>
      <c r="E8" s="95"/>
      <c r="F8" s="41" t="s">
        <v>14</v>
      </c>
      <c r="G8" s="96"/>
      <c r="H8" s="97"/>
      <c r="I8" s="98" t="s">
        <v>15</v>
      </c>
      <c r="J8" s="99"/>
      <c r="K8" s="42"/>
      <c r="L8" s="43" t="s">
        <v>16</v>
      </c>
      <c r="O8" s="36"/>
      <c r="U8" s="39"/>
      <c r="W8" s="16"/>
    </row>
    <row r="9" spans="1:23" ht="30" customHeight="1" thickTop="1" thickBot="1" x14ac:dyDescent="0.45">
      <c r="A9" s="1"/>
      <c r="C9" s="100" t="s">
        <v>17</v>
      </c>
      <c r="D9" s="44">
        <v>1</v>
      </c>
      <c r="E9" s="45" t="s">
        <v>18</v>
      </c>
      <c r="F9" s="46">
        <v>1</v>
      </c>
      <c r="G9" s="42"/>
      <c r="H9" s="47" t="s">
        <v>19</v>
      </c>
      <c r="I9" s="48">
        <v>260</v>
      </c>
      <c r="J9" s="49" t="s">
        <v>20</v>
      </c>
      <c r="K9" s="50" t="str">
        <f>IF(G9="","",G9*I9)</f>
        <v/>
      </c>
      <c r="L9" s="43" t="s">
        <v>16</v>
      </c>
      <c r="O9" s="51"/>
      <c r="P9" s="102" t="s">
        <v>21</v>
      </c>
      <c r="Q9" s="104" t="s">
        <v>22</v>
      </c>
      <c r="R9" s="106" t="str">
        <f t="shared" ref="R9" si="0">$I$23</f>
        <v/>
      </c>
      <c r="S9" s="107"/>
      <c r="T9" s="109" t="s">
        <v>16</v>
      </c>
      <c r="U9" s="52"/>
      <c r="W9" s="16"/>
    </row>
    <row r="10" spans="1:23" ht="30" customHeight="1" thickTop="1" x14ac:dyDescent="0.4">
      <c r="A10" s="1"/>
      <c r="C10" s="101"/>
      <c r="D10" s="44">
        <v>2</v>
      </c>
      <c r="E10" s="45" t="s">
        <v>23</v>
      </c>
      <c r="F10" s="46">
        <v>1.5</v>
      </c>
      <c r="G10" s="53" t="str">
        <f>IF($G$9="","",INT($G$9*F10))</f>
        <v/>
      </c>
      <c r="H10" s="47" t="s">
        <v>19</v>
      </c>
      <c r="I10" s="48">
        <v>140</v>
      </c>
      <c r="J10" s="49" t="s">
        <v>20</v>
      </c>
      <c r="K10" s="50" t="str">
        <f>IF(G10="","",G10*I10)</f>
        <v/>
      </c>
      <c r="L10" s="43" t="s">
        <v>16</v>
      </c>
      <c r="O10" s="51"/>
      <c r="P10" s="103"/>
      <c r="Q10" s="105"/>
      <c r="R10" s="108"/>
      <c r="S10" s="108"/>
      <c r="T10" s="110"/>
      <c r="U10" s="52"/>
      <c r="W10" s="16"/>
    </row>
    <row r="11" spans="1:23" ht="30" customHeight="1" x14ac:dyDescent="0.4">
      <c r="A11" s="1"/>
      <c r="C11" s="101"/>
      <c r="D11" s="44">
        <v>3</v>
      </c>
      <c r="E11" s="45" t="s">
        <v>24</v>
      </c>
      <c r="F11" s="46">
        <v>1.31</v>
      </c>
      <c r="G11" s="54" t="str">
        <f t="shared" ref="G11:G22" si="1">IF($G$9="","",INT($G$9*F11))</f>
        <v/>
      </c>
      <c r="H11" s="47" t="s">
        <v>19</v>
      </c>
      <c r="I11" s="48"/>
      <c r="J11" s="49" t="s">
        <v>20</v>
      </c>
      <c r="K11" s="50" t="str">
        <f t="shared" ref="K11:K22" si="2">IF(G11="","",G11*I11)</f>
        <v/>
      </c>
      <c r="L11" s="43" t="s">
        <v>16</v>
      </c>
      <c r="O11" s="51"/>
      <c r="P11" s="102" t="s">
        <v>25</v>
      </c>
      <c r="Q11" s="111" t="s">
        <v>86</v>
      </c>
      <c r="R11" s="111"/>
      <c r="S11" s="111"/>
      <c r="T11" s="112"/>
      <c r="U11" s="52"/>
      <c r="W11" s="16"/>
    </row>
    <row r="12" spans="1:23" ht="30" customHeight="1" x14ac:dyDescent="0.4">
      <c r="A12" s="1"/>
      <c r="C12" s="101"/>
      <c r="D12" s="44">
        <v>4</v>
      </c>
      <c r="E12" s="45" t="s">
        <v>27</v>
      </c>
      <c r="F12" s="46">
        <v>1.97</v>
      </c>
      <c r="G12" s="54" t="str">
        <f t="shared" si="1"/>
        <v/>
      </c>
      <c r="H12" s="47" t="s">
        <v>19</v>
      </c>
      <c r="I12" s="48"/>
      <c r="J12" s="49" t="s">
        <v>20</v>
      </c>
      <c r="K12" s="50" t="str">
        <f t="shared" si="2"/>
        <v/>
      </c>
      <c r="L12" s="43" t="s">
        <v>16</v>
      </c>
      <c r="O12" s="36"/>
      <c r="P12" s="103"/>
      <c r="Q12" s="113"/>
      <c r="R12" s="113"/>
      <c r="S12" s="113"/>
      <c r="T12" s="114"/>
      <c r="U12" s="39"/>
      <c r="W12" s="16"/>
    </row>
    <row r="13" spans="1:23" ht="30" customHeight="1" x14ac:dyDescent="0.4">
      <c r="A13" s="1"/>
      <c r="C13" s="101"/>
      <c r="D13" s="44">
        <v>5</v>
      </c>
      <c r="E13" s="45" t="s">
        <v>28</v>
      </c>
      <c r="F13" s="46">
        <v>1.32</v>
      </c>
      <c r="G13" s="54" t="str">
        <f t="shared" si="1"/>
        <v/>
      </c>
      <c r="H13" s="47" t="s">
        <v>19</v>
      </c>
      <c r="I13" s="48">
        <v>130</v>
      </c>
      <c r="J13" s="49" t="s">
        <v>20</v>
      </c>
      <c r="K13" s="50" t="str">
        <f t="shared" si="2"/>
        <v/>
      </c>
      <c r="L13" s="43" t="s">
        <v>16</v>
      </c>
      <c r="O13" s="55"/>
      <c r="U13" s="56"/>
      <c r="W13" s="16"/>
    </row>
    <row r="14" spans="1:23" ht="30" customHeight="1" x14ac:dyDescent="0.4">
      <c r="A14" s="1"/>
      <c r="C14" s="101"/>
      <c r="D14" s="44">
        <v>6</v>
      </c>
      <c r="E14" s="45" t="s">
        <v>29</v>
      </c>
      <c r="F14" s="46">
        <v>1.98</v>
      </c>
      <c r="G14" s="54" t="str">
        <f t="shared" si="1"/>
        <v/>
      </c>
      <c r="H14" s="47" t="s">
        <v>19</v>
      </c>
      <c r="I14" s="48">
        <v>70</v>
      </c>
      <c r="J14" s="49" t="s">
        <v>20</v>
      </c>
      <c r="K14" s="50" t="str">
        <f t="shared" si="2"/>
        <v/>
      </c>
      <c r="L14" s="43" t="s">
        <v>16</v>
      </c>
      <c r="O14" s="55"/>
      <c r="P14" s="115" t="s">
        <v>30</v>
      </c>
      <c r="Q14" s="115"/>
      <c r="R14" s="115"/>
      <c r="S14" s="115"/>
      <c r="T14" s="115"/>
      <c r="U14" s="56"/>
      <c r="W14" s="16"/>
    </row>
    <row r="15" spans="1:23" ht="30" customHeight="1" x14ac:dyDescent="0.4">
      <c r="A15" s="1"/>
      <c r="C15" s="101"/>
      <c r="D15" s="44">
        <v>7</v>
      </c>
      <c r="E15" s="45" t="s">
        <v>31</v>
      </c>
      <c r="F15" s="46">
        <v>2.66</v>
      </c>
      <c r="G15" s="54" t="str">
        <f t="shared" si="1"/>
        <v/>
      </c>
      <c r="H15" s="47" t="s">
        <v>19</v>
      </c>
      <c r="I15" s="48">
        <v>25</v>
      </c>
      <c r="J15" s="49" t="s">
        <v>20</v>
      </c>
      <c r="K15" s="50" t="str">
        <f t="shared" si="2"/>
        <v/>
      </c>
      <c r="L15" s="43" t="s">
        <v>16</v>
      </c>
      <c r="O15" s="36"/>
      <c r="P15" s="115"/>
      <c r="Q15" s="115"/>
      <c r="R15" s="115"/>
      <c r="S15" s="115"/>
      <c r="T15" s="115"/>
      <c r="U15" s="39"/>
      <c r="W15" s="16"/>
    </row>
    <row r="16" spans="1:23" ht="30" customHeight="1" x14ac:dyDescent="0.4">
      <c r="A16" s="1"/>
      <c r="C16" s="101"/>
      <c r="D16" s="44">
        <v>8</v>
      </c>
      <c r="E16" s="45" t="s">
        <v>32</v>
      </c>
      <c r="F16" s="46">
        <v>3.5</v>
      </c>
      <c r="G16" s="54" t="str">
        <f t="shared" si="1"/>
        <v/>
      </c>
      <c r="H16" s="47" t="s">
        <v>19</v>
      </c>
      <c r="I16" s="48">
        <v>10</v>
      </c>
      <c r="J16" s="49" t="s">
        <v>20</v>
      </c>
      <c r="K16" s="50" t="str">
        <f t="shared" si="2"/>
        <v/>
      </c>
      <c r="L16" s="43" t="s">
        <v>16</v>
      </c>
      <c r="O16" s="55"/>
      <c r="P16" s="115"/>
      <c r="Q16" s="115"/>
      <c r="R16" s="115"/>
      <c r="S16" s="115"/>
      <c r="T16" s="115"/>
      <c r="U16" s="56"/>
      <c r="W16" s="16"/>
    </row>
    <row r="17" spans="1:23" ht="30" customHeight="1" x14ac:dyDescent="0.4">
      <c r="A17" s="1"/>
      <c r="C17" s="101"/>
      <c r="D17" s="44">
        <v>9</v>
      </c>
      <c r="E17" s="45" t="s">
        <v>33</v>
      </c>
      <c r="F17" s="46">
        <v>3.9</v>
      </c>
      <c r="G17" s="54" t="str">
        <f t="shared" si="1"/>
        <v/>
      </c>
      <c r="H17" s="47" t="s">
        <v>19</v>
      </c>
      <c r="I17" s="48"/>
      <c r="J17" s="49" t="s">
        <v>20</v>
      </c>
      <c r="K17" s="50" t="str">
        <f t="shared" si="2"/>
        <v/>
      </c>
      <c r="L17" s="43" t="s">
        <v>16</v>
      </c>
      <c r="O17" s="36"/>
      <c r="P17" s="57"/>
      <c r="Q17" s="57"/>
      <c r="R17" s="93"/>
      <c r="S17" s="93"/>
      <c r="T17" s="93"/>
      <c r="U17" s="39"/>
      <c r="W17" s="16"/>
    </row>
    <row r="18" spans="1:23" ht="30" customHeight="1" x14ac:dyDescent="0.4">
      <c r="A18" s="1"/>
      <c r="C18" s="101"/>
      <c r="D18" s="44">
        <v>10</v>
      </c>
      <c r="E18" s="45" t="s">
        <v>34</v>
      </c>
      <c r="F18" s="46">
        <v>4.75</v>
      </c>
      <c r="G18" s="54" t="str">
        <f t="shared" si="1"/>
        <v/>
      </c>
      <c r="H18" s="47" t="s">
        <v>19</v>
      </c>
      <c r="I18" s="48"/>
      <c r="J18" s="49" t="s">
        <v>20</v>
      </c>
      <c r="K18" s="50" t="str">
        <f t="shared" si="2"/>
        <v/>
      </c>
      <c r="L18" s="43" t="s">
        <v>16</v>
      </c>
      <c r="O18" s="55"/>
      <c r="P18" s="58"/>
      <c r="Q18" s="58"/>
      <c r="S18" s="116" t="s">
        <v>35</v>
      </c>
      <c r="T18" s="116"/>
      <c r="U18" s="56"/>
      <c r="W18" s="16"/>
    </row>
    <row r="19" spans="1:23" ht="30" customHeight="1" x14ac:dyDescent="0.4">
      <c r="A19" s="1"/>
      <c r="C19" s="101"/>
      <c r="D19" s="44">
        <v>11</v>
      </c>
      <c r="E19" s="45" t="s">
        <v>36</v>
      </c>
      <c r="F19" s="46">
        <v>5.72</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01"/>
      <c r="D20" s="44">
        <v>12</v>
      </c>
      <c r="E20" s="45" t="s">
        <v>37</v>
      </c>
      <c r="F20" s="46">
        <v>6.55</v>
      </c>
      <c r="G20" s="54" t="str">
        <f t="shared" si="1"/>
        <v/>
      </c>
      <c r="H20" s="47" t="s">
        <v>19</v>
      </c>
      <c r="I20" s="48"/>
      <c r="J20" s="49" t="s">
        <v>20</v>
      </c>
      <c r="K20" s="50" t="str">
        <f t="shared" si="2"/>
        <v/>
      </c>
      <c r="L20" s="43" t="s">
        <v>16</v>
      </c>
      <c r="O20" s="55"/>
      <c r="P20" s="115" t="s">
        <v>38</v>
      </c>
      <c r="Q20" s="115"/>
      <c r="R20" s="115"/>
      <c r="U20" s="39"/>
      <c r="W20" s="16"/>
    </row>
    <row r="21" spans="1:23" ht="30" customHeight="1" x14ac:dyDescent="0.4">
      <c r="A21" s="1"/>
      <c r="C21" s="101"/>
      <c r="D21" s="44">
        <v>13</v>
      </c>
      <c r="E21" s="45" t="s">
        <v>39</v>
      </c>
      <c r="F21" s="46">
        <v>3.65</v>
      </c>
      <c r="G21" s="54" t="str">
        <f t="shared" si="1"/>
        <v/>
      </c>
      <c r="H21" s="47" t="s">
        <v>19</v>
      </c>
      <c r="I21" s="48"/>
      <c r="J21" s="49" t="s">
        <v>20</v>
      </c>
      <c r="K21" s="50" t="str">
        <f t="shared" si="2"/>
        <v/>
      </c>
      <c r="L21" s="43" t="s">
        <v>16</v>
      </c>
      <c r="O21" s="55"/>
      <c r="P21" s="58"/>
      <c r="Q21" s="58"/>
      <c r="R21" s="59" t="s">
        <v>40</v>
      </c>
      <c r="S21" s="117"/>
      <c r="T21" s="117"/>
      <c r="U21" s="56"/>
      <c r="W21" s="16"/>
    </row>
    <row r="22" spans="1:23" ht="30" customHeight="1" thickBot="1" x14ac:dyDescent="0.45">
      <c r="A22" s="1"/>
      <c r="C22" s="101"/>
      <c r="D22" s="44">
        <v>14</v>
      </c>
      <c r="E22" s="45" t="s">
        <v>41</v>
      </c>
      <c r="F22" s="46">
        <v>4.4400000000000004</v>
      </c>
      <c r="G22" s="54" t="str">
        <f t="shared" si="1"/>
        <v/>
      </c>
      <c r="H22" s="47" t="s">
        <v>19</v>
      </c>
      <c r="I22" s="60"/>
      <c r="J22" s="61" t="s">
        <v>20</v>
      </c>
      <c r="K22" s="50" t="str">
        <f t="shared" si="2"/>
        <v/>
      </c>
      <c r="L22" s="43" t="s">
        <v>16</v>
      </c>
      <c r="O22" s="55"/>
      <c r="P22" s="58"/>
      <c r="Q22" s="58" t="s">
        <v>42</v>
      </c>
      <c r="R22" s="59" t="s">
        <v>43</v>
      </c>
      <c r="S22" s="117"/>
      <c r="T22" s="117"/>
      <c r="U22" s="56"/>
      <c r="W22" s="16"/>
    </row>
    <row r="23" spans="1:23" ht="30" customHeight="1" thickTop="1" thickBot="1" x14ac:dyDescent="0.45">
      <c r="A23" s="1"/>
      <c r="C23" s="118" t="s">
        <v>44</v>
      </c>
      <c r="D23" s="119"/>
      <c r="E23" s="119"/>
      <c r="F23" s="120" t="s">
        <v>45</v>
      </c>
      <c r="G23" s="121"/>
      <c r="H23" s="121"/>
      <c r="I23" s="122" t="str">
        <f>IF($G$9="","",SUM(K8:K22))</f>
        <v/>
      </c>
      <c r="J23" s="123"/>
      <c r="K23" s="124"/>
      <c r="L23" s="43" t="s">
        <v>16</v>
      </c>
      <c r="O23" s="36"/>
      <c r="P23" s="57"/>
      <c r="Q23" s="58"/>
      <c r="R23" s="59" t="s">
        <v>46</v>
      </c>
      <c r="S23" s="117"/>
      <c r="T23" s="11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125" t="s">
        <v>49</v>
      </c>
      <c r="E25" s="125"/>
      <c r="F25" s="125"/>
      <c r="G25" s="125"/>
      <c r="H25" s="125"/>
      <c r="I25" s="125"/>
      <c r="J25" s="125"/>
      <c r="K25" s="125"/>
      <c r="L25" s="125"/>
      <c r="O25" s="55"/>
      <c r="P25" s="58"/>
      <c r="Q25" s="58"/>
      <c r="R25" s="59"/>
      <c r="S25" s="115"/>
      <c r="T25" s="115"/>
      <c r="U25" s="56"/>
      <c r="W25" s="16"/>
    </row>
    <row r="26" spans="1:23" ht="33" customHeight="1" x14ac:dyDescent="0.4">
      <c r="A26" s="1"/>
      <c r="C26" s="70" t="s">
        <v>50</v>
      </c>
      <c r="D26" s="125" t="s">
        <v>51</v>
      </c>
      <c r="E26" s="125"/>
      <c r="F26" s="125"/>
      <c r="G26" s="125"/>
      <c r="H26" s="125"/>
      <c r="I26" s="125"/>
      <c r="J26" s="125"/>
      <c r="K26" s="125"/>
      <c r="L26" s="125"/>
      <c r="O26" s="55"/>
      <c r="P26" s="58"/>
      <c r="Q26" s="58" t="s">
        <v>52</v>
      </c>
      <c r="R26" s="59" t="s">
        <v>53</v>
      </c>
      <c r="S26" s="117"/>
      <c r="T26" s="117"/>
      <c r="U26" s="56" t="s">
        <v>47</v>
      </c>
      <c r="W26" s="16"/>
    </row>
    <row r="27" spans="1:23" ht="33" customHeight="1" x14ac:dyDescent="0.4">
      <c r="A27" s="1"/>
      <c r="C27" s="70" t="s">
        <v>54</v>
      </c>
      <c r="D27" s="125" t="s">
        <v>55</v>
      </c>
      <c r="E27" s="125"/>
      <c r="F27" s="125"/>
      <c r="G27" s="125"/>
      <c r="H27" s="125"/>
      <c r="I27" s="125"/>
      <c r="J27" s="125"/>
      <c r="K27" s="125"/>
      <c r="L27" s="125"/>
      <c r="O27" s="129"/>
      <c r="P27" s="130"/>
      <c r="Q27" s="130"/>
      <c r="R27" s="130"/>
      <c r="S27" s="130"/>
      <c r="T27" s="130"/>
      <c r="U27" s="131"/>
      <c r="W27" s="16"/>
    </row>
    <row r="28" spans="1:23" s="72" customFormat="1" ht="33" customHeight="1" x14ac:dyDescent="0.15">
      <c r="A28" s="16"/>
      <c r="B28" s="9"/>
      <c r="C28" s="70" t="s">
        <v>56</v>
      </c>
      <c r="D28" s="125" t="s">
        <v>57</v>
      </c>
      <c r="E28" s="125"/>
      <c r="F28" s="125"/>
      <c r="G28" s="125"/>
      <c r="H28" s="125"/>
      <c r="I28" s="125"/>
      <c r="J28" s="125"/>
      <c r="K28" s="125"/>
      <c r="L28" s="125"/>
      <c r="M28" s="9"/>
      <c r="N28"/>
      <c r="O28" s="71" t="s">
        <v>58</v>
      </c>
      <c r="P28" s="126" t="s">
        <v>59</v>
      </c>
      <c r="Q28" s="126"/>
      <c r="R28" s="126"/>
      <c r="S28" s="126"/>
      <c r="T28" s="126"/>
      <c r="U28" s="127"/>
      <c r="V28"/>
      <c r="W28" s="16"/>
    </row>
    <row r="29" spans="1:23" s="72" customFormat="1" ht="34.5" customHeight="1" thickBot="1" x14ac:dyDescent="0.45">
      <c r="A29" s="16"/>
      <c r="B29" s="9"/>
      <c r="C29" s="73" t="s">
        <v>60</v>
      </c>
      <c r="D29" s="125" t="s">
        <v>61</v>
      </c>
      <c r="E29" s="125"/>
      <c r="F29" s="125"/>
      <c r="G29" s="125"/>
      <c r="H29" s="125"/>
      <c r="I29" s="125"/>
      <c r="J29" s="125"/>
      <c r="K29" s="125"/>
      <c r="L29" s="125"/>
      <c r="M29" s="9"/>
      <c r="N29"/>
      <c r="O29" s="74"/>
      <c r="P29" s="128" t="s">
        <v>62</v>
      </c>
      <c r="Q29" s="128"/>
      <c r="R29" s="128"/>
      <c r="S29" s="128"/>
      <c r="T29" s="128"/>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　月寒_入札書・積算内訳書</vt:lpstr>
      <vt:lpstr>(2) 厚別（農改）_入札書・積算内訳書</vt:lpstr>
      <vt:lpstr>(3) 山本（農改）_入札書・積算内訳書</vt:lpstr>
      <vt:lpstr>(4) 米里_入札書・積算内訳書</vt:lpstr>
      <vt:lpstr>(5) 厚別（第１、第２）_入札書・積算内訳書</vt:lpstr>
      <vt:lpstr>(6) 山本_入札書・積算内訳書</vt:lpstr>
      <vt:lpstr>(7) 旧中の川_入札書・積算内訳書</vt:lpstr>
      <vt:lpstr>(8) ワラビ川_入札書・積算内訳書</vt:lpstr>
      <vt:lpstr>(9) 富丘川_入札書・積算内訳書</vt:lpstr>
      <vt:lpstr>(10) 旧軽川_入札書・積算内訳書</vt:lpstr>
      <vt:lpstr>(11) 西宮の沢川_入札書・積算内訳書</vt:lpstr>
      <vt:lpstr>(12) 新発寒桜川、新発寒向陽_入札書・積算内訳書</vt:lpstr>
      <vt:lpstr>(13) 救急_入札書・積算内訳書</vt:lpstr>
      <vt:lpstr>'(1)　月寒_入札書・積算内訳書'!Print_Area</vt:lpstr>
      <vt:lpstr>'(10) 旧軽川_入札書・積算内訳書'!Print_Area</vt:lpstr>
      <vt:lpstr>'(11) 西宮の沢川_入札書・積算内訳書'!Print_Area</vt:lpstr>
      <vt:lpstr>'(12) 新発寒桜川、新発寒向陽_入札書・積算内訳書'!Print_Area</vt:lpstr>
      <vt:lpstr>'(13) 救急_入札書・積算内訳書'!Print_Area</vt:lpstr>
      <vt:lpstr>'(2) 厚別（農改）_入札書・積算内訳書'!Print_Area</vt:lpstr>
      <vt:lpstr>'(3) 山本（農改）_入札書・積算内訳書'!Print_Area</vt:lpstr>
      <vt:lpstr>'(4) 米里_入札書・積算内訳書'!Print_Area</vt:lpstr>
      <vt:lpstr>'(5) 厚別（第１、第２）_入札書・積算内訳書'!Print_Area</vt:lpstr>
      <vt:lpstr>'(6) 山本_入札書・積算内訳書'!Print_Area</vt:lpstr>
      <vt:lpstr>'(7) 旧中の川_入札書・積算内訳書'!Print_Area</vt:lpstr>
      <vt:lpstr>'(8) ワラビ川_入札書・積算内訳書'!Print_Area</vt:lpstr>
      <vt:lpstr>'(9) 富丘川_入札書・積算内訳書'!Print_Area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cp:lastPrinted>2024-01-25T11:33:10Z</cp:lastPrinted>
  <dcterms:created xsi:type="dcterms:W3CDTF">2024-01-25T11:06:03Z</dcterms:created>
  <dcterms:modified xsi:type="dcterms:W3CDTF">2024-01-30T12:03:57Z</dcterms:modified>
</cp:coreProperties>
</file>