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okenjo-s-401\健康衛生部\旧.情報企画係\統合フォルダ\009　衛生年報【毎年２月発行：10月頃より作業】\★作成\R6\14　HP更新\●網掛け修正等\02_業務編\Ⅲ業務編－第1章：保健衛生\"/>
    </mc:Choice>
  </mc:AlternateContent>
  <xr:revisionPtr revIDLastSave="0" documentId="13_ncr:1_{64234A45-C460-46E5-81D1-02BD2C193DA7}" xr6:coauthVersionLast="47" xr6:coauthVersionMax="47" xr10:uidLastSave="{00000000-0000-0000-0000-000000000000}"/>
  <bookViews>
    <workbookView xWindow="-120" yWindow="-120" windowWidth="29040" windowHeight="15720" tabRatio="945" firstSheet="26" activeTab="34" xr2:uid="{6785CA51-8CA4-464C-99C0-E1EA74129B7A}"/>
  </bookViews>
  <sheets>
    <sheet name="1 妊娠月別届出状況 " sheetId="70" r:id="rId1"/>
    <sheet name="2 出産報告状況 " sheetId="71" r:id="rId2"/>
    <sheet name="3 マタニティ教室実施状況  (2)" sheetId="142" r:id="rId3"/>
    <sheet name="4 オンラインマタニティ教室実施状況 " sheetId="73" r:id="rId4"/>
    <sheet name="5 勤労妊婦母親教室 " sheetId="74" r:id="rId5"/>
    <sheet name="6 母子栄養指導実施状況" sheetId="100" state="hidden" r:id="rId6"/>
    <sheet name="7 離乳期講習会実施状況 " sheetId="101" state="hidden" r:id="rId7"/>
    <sheet name="6母子栄養指導実施状況(食育)  (2)" sheetId="143" r:id="rId8"/>
    <sheet name="7　離乳期講習会実施状況(食育)  (2)" sheetId="144" r:id="rId9"/>
    <sheet name="8 育児教室実施状況 " sheetId="77" r:id="rId10"/>
    <sheet name="9　乳児、妊産婦、未熟児訪問指導実施状況" sheetId="78" r:id="rId11"/>
    <sheet name="10　女性の健康支援相談実施状況 " sheetId="80" r:id="rId12"/>
    <sheet name="11思春期ヘルスケア事業" sheetId="81" r:id="rId13"/>
    <sheet name="12 思春期・婚前教室実施状況 " sheetId="82" r:id="rId14"/>
    <sheet name="13 乳幼児健康診査回数 " sheetId="149" r:id="rId15"/>
    <sheet name="14(1) 乳児健康相談 " sheetId="84" r:id="rId16"/>
    <sheet name="14(2) 幼児健康相談 " sheetId="85" r:id="rId17"/>
    <sheet name="15(1) 1歳6ｶ月児健診 " sheetId="104" r:id="rId18"/>
    <sheet name="16(2) 1歳6ｶ月児歯科検診 " sheetId="102" state="hidden" r:id="rId19"/>
    <sheet name="15(2) 1歳6ｶ月児歯科検診(歯科)  " sheetId="150" r:id="rId20"/>
    <sheet name="16（1） 3歳児健診 " sheetId="115" r:id="rId21"/>
    <sheet name="16(2) 3歳児聴覚検査 " sheetId="89" r:id="rId22"/>
    <sheet name="17(3)  3歳児歯科健康診査" sheetId="103" state="hidden" r:id="rId23"/>
    <sheet name="16(3)  3歳児歯科健康診査 (歯科)  (1)" sheetId="147" r:id="rId24"/>
    <sheet name="16(3)  3歳児歯科健康診査 (歯科)  (2)" sheetId="137" r:id="rId25"/>
    <sheet name="17　5歳児健康診査" sheetId="112" r:id="rId26"/>
    <sheet name="17（2）5歳児歯科健康診査 (歯科) " sheetId="136" r:id="rId27"/>
    <sheet name="18　心理相談 " sheetId="91" r:id="rId28"/>
    <sheet name="19(1) (2)乳幼児精神発達相談事業 " sheetId="105" r:id="rId29"/>
    <sheet name="19(3) 乳幼児精神発達相談事業 " sheetId="106" r:id="rId30"/>
    <sheet name="20　 (1)（2）5歳児発達相談" sheetId="148" r:id="rId31"/>
    <sheet name="20　(3)5歳児発達相談" sheetId="114" r:id="rId32"/>
    <sheet name="21 妊婦一般健康診査受診状況 " sheetId="94" r:id="rId33"/>
    <sheet name="22人工妊娠中絶" sheetId="140" r:id="rId34"/>
    <sheet name="23不妊手術 " sheetId="141" r:id="rId35"/>
    <sheet name="21人工妊娠中絶" sheetId="98" state="hidden" r:id="rId36"/>
    <sheet name="22不妊手術 " sheetId="97" state="hidden" r:id="rId37"/>
  </sheets>
  <definedNames>
    <definedName name="_xlnm.Print_Area" localSheetId="11">'10　女性の健康支援相談実施状況 '!$A$1:$D$18</definedName>
    <definedName name="_xlnm.Print_Area" localSheetId="15">'14(1) 乳児健康相談 '!$A$1:$R$19</definedName>
    <definedName name="_xlnm.Print_Area" localSheetId="20">'16（1） 3歳児健診 '!$A$1:$O$18</definedName>
    <definedName name="_xlnm.Print_Area" localSheetId="21">'16(2) 3歳児聴覚検査 '!$A$1:$I$7</definedName>
    <definedName name="_xlnm.Print_Area" localSheetId="23">'16(3)  3歳児歯科健康診査 (歯科)  (1)'!$A$1:$S$16</definedName>
    <definedName name="_xlnm.Print_Area" localSheetId="24">'16(3)  3歳児歯科健康診査 (歯科)  (2)'!$A$1:$G$16</definedName>
    <definedName name="_xlnm.Print_Area" localSheetId="25">'17　5歳児健康診査'!$A$1:$O$18</definedName>
    <definedName name="_xlnm.Print_Area" localSheetId="27">'18　心理相談 '!$A$1:$S$97</definedName>
    <definedName name="_xlnm.Print_Area" localSheetId="28">'19(1) (2)乳幼児精神発達相談事業 '!$A$1:$O$35</definedName>
    <definedName name="_xlnm.Print_Area" localSheetId="35">'21人工妊娠中絶'!$A$1:$S$27</definedName>
    <definedName name="_xlnm.Print_Area" localSheetId="33">'22人工妊娠中絶'!$A$1:$S$27</definedName>
    <definedName name="_xlnm.Print_Area" localSheetId="34">'23不妊手術 '!$A$1:$M$18</definedName>
    <definedName name="_xlnm.Print_Area" localSheetId="4">'5 勤労妊婦母親教室 '!$A$1:$C$7</definedName>
    <definedName name="_xlnm.Print_Area" localSheetId="10">'9　乳児、妊産婦、未熟児訪問指導実施状況'!$A$1:$I$50</definedName>
    <definedName name="Z_12123792_9512_4C03_9AA5_2DF0068ABCAC_.wvu.Cols" localSheetId="20" hidden="1">'16（1） 3歳児健診 '!$P:$Q</definedName>
    <definedName name="Z_12123792_9512_4C03_9AA5_2DF0068ABCAC_.wvu.Cols" localSheetId="25" hidden="1">'17　5歳児健康診査'!$P:$Q</definedName>
    <definedName name="Z_12123792_9512_4C03_9AA5_2DF0068ABCAC_.wvu.PrintArea" localSheetId="15" hidden="1">'14(1) 乳児健康相談 '!$A$1:$R$19</definedName>
    <definedName name="Z_12123792_9512_4C03_9AA5_2DF0068ABCAC_.wvu.PrintArea" localSheetId="20" hidden="1">'16（1） 3歳児健診 '!$A$1:$Q$18</definedName>
    <definedName name="Z_12123792_9512_4C03_9AA5_2DF0068ABCAC_.wvu.PrintArea" localSheetId="21" hidden="1">'16(2) 3歳児聴覚検査 '!$A$1:$I$7</definedName>
    <definedName name="Z_12123792_9512_4C03_9AA5_2DF0068ABCAC_.wvu.PrintArea" localSheetId="25" hidden="1">'17　5歳児健康診査'!$A$1:$Q$18</definedName>
    <definedName name="Z_5E4E86CE_73CF_4DC3_8831_99A285D120DA_.wvu.PrintArea" localSheetId="15" hidden="1">'14(1) 乳児健康相談 '!$A$1:$R$19</definedName>
    <definedName name="Z_5E4E86CE_73CF_4DC3_8831_99A285D120DA_.wvu.PrintArea" localSheetId="20" hidden="1">'16（1） 3歳児健診 '!$A$1:$N$18</definedName>
    <definedName name="Z_5E4E86CE_73CF_4DC3_8831_99A285D120DA_.wvu.PrintArea" localSheetId="21" hidden="1">'16(2) 3歳児聴覚検査 '!$A$1:$I$7</definedName>
    <definedName name="Z_5E4E86CE_73CF_4DC3_8831_99A285D120DA_.wvu.PrintArea" localSheetId="25" hidden="1">'17　5歳児健康診査'!$A$1:$N$18</definedName>
    <definedName name="Z_C0696B9D_7881_4FC4_9F45_0D6808951A6E_.wvu.Cols" localSheetId="20" hidden="1">'16（1） 3歳児健診 '!$P:$Q</definedName>
    <definedName name="Z_C0696B9D_7881_4FC4_9F45_0D6808951A6E_.wvu.Cols" localSheetId="25" hidden="1">'17　5歳児健康診査'!$P:$Q</definedName>
    <definedName name="Z_C0696B9D_7881_4FC4_9F45_0D6808951A6E_.wvu.PrintArea" localSheetId="15" hidden="1">'14(1) 乳児健康相談 '!$A$1:$R$19</definedName>
    <definedName name="Z_C0696B9D_7881_4FC4_9F45_0D6808951A6E_.wvu.PrintArea" localSheetId="20" hidden="1">'16（1） 3歳児健診 '!$A$1:$Q$18</definedName>
    <definedName name="Z_C0696B9D_7881_4FC4_9F45_0D6808951A6E_.wvu.PrintArea" localSheetId="21" hidden="1">'16(2) 3歳児聴覚検査 '!$A$1:$I$7</definedName>
    <definedName name="Z_C0696B9D_7881_4FC4_9F45_0D6808951A6E_.wvu.PrintArea" localSheetId="25" hidden="1">'17　5歳児健康診査'!$A$1:$Q$18</definedName>
    <definedName name="Z_D55FE1E6_81F4_4487_A6A1_1AD06AC3055A_.wvu.Cols" localSheetId="20" hidden="1">'16（1） 3歳児健診 '!$P:$Q</definedName>
    <definedName name="Z_D55FE1E6_81F4_4487_A6A1_1AD06AC3055A_.wvu.Cols" localSheetId="25" hidden="1">'17　5歳児健康診査'!$P:$Q</definedName>
    <definedName name="Z_D55FE1E6_81F4_4487_A6A1_1AD06AC3055A_.wvu.PrintArea" localSheetId="15" hidden="1">'14(1) 乳児健康相談 '!$A$1:$R$19</definedName>
    <definedName name="Z_D55FE1E6_81F4_4487_A6A1_1AD06AC3055A_.wvu.PrintArea" localSheetId="20" hidden="1">'16（1） 3歳児健診 '!$A$1:$Q$18</definedName>
    <definedName name="Z_D55FE1E6_81F4_4487_A6A1_1AD06AC3055A_.wvu.PrintArea" localSheetId="21" hidden="1">'16(2) 3歳児聴覚検査 '!$A$1:$I$7</definedName>
    <definedName name="Z_D55FE1E6_81F4_4487_A6A1_1AD06AC3055A_.wvu.PrintArea" localSheetId="25" hidden="1">'17　5歳児健康診査'!$A$1:$Q$18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97" l="1"/>
  <c r="L8" i="97"/>
  <c r="K8" i="97"/>
  <c r="J8" i="97"/>
  <c r="I8" i="97"/>
  <c r="H8" i="97"/>
  <c r="G8" i="97"/>
  <c r="F8" i="97"/>
  <c r="E8" i="97"/>
  <c r="D8" i="97"/>
  <c r="M5" i="97"/>
  <c r="M4" i="97"/>
  <c r="L5" i="97"/>
  <c r="L4" i="97"/>
  <c r="K5" i="97"/>
  <c r="K4" i="97"/>
  <c r="J5" i="97"/>
  <c r="J4" i="97"/>
  <c r="I5" i="97"/>
  <c r="H5" i="97"/>
  <c r="H4" i="97"/>
  <c r="G5" i="97"/>
  <c r="G4" i="97"/>
  <c r="F5" i="97"/>
  <c r="E5" i="97"/>
  <c r="D5" i="97" s="1"/>
  <c r="E4" i="97"/>
  <c r="R17" i="98"/>
  <c r="Q17" i="98"/>
  <c r="P17" i="98"/>
  <c r="O17" i="98"/>
  <c r="N17" i="98"/>
  <c r="M17" i="98"/>
  <c r="L17" i="98"/>
  <c r="K17" i="98"/>
  <c r="J17" i="98"/>
  <c r="I17" i="98"/>
  <c r="H17" i="98"/>
  <c r="G17" i="98"/>
  <c r="F17" i="98"/>
  <c r="E17" i="98"/>
  <c r="D17" i="98" s="1"/>
  <c r="S17" i="98" s="1"/>
  <c r="R14" i="98"/>
  <c r="Q14" i="98"/>
  <c r="P14" i="98"/>
  <c r="O14" i="98"/>
  <c r="N14" i="98"/>
  <c r="M14" i="98"/>
  <c r="L14" i="98"/>
  <c r="K14" i="98"/>
  <c r="J14" i="98"/>
  <c r="I14" i="98"/>
  <c r="H14" i="98"/>
  <c r="G14" i="98"/>
  <c r="F14" i="98"/>
  <c r="E14" i="98"/>
  <c r="D14" i="98"/>
  <c r="S14" i="98"/>
  <c r="R11" i="98"/>
  <c r="Q11" i="98"/>
  <c r="P11" i="98"/>
  <c r="O11" i="98"/>
  <c r="N11" i="98"/>
  <c r="M11" i="98"/>
  <c r="L11" i="98"/>
  <c r="K11" i="98"/>
  <c r="J11" i="98"/>
  <c r="I11" i="98"/>
  <c r="H11" i="98"/>
  <c r="G11" i="98"/>
  <c r="F11" i="98"/>
  <c r="E11" i="98"/>
  <c r="D11" i="98"/>
  <c r="S11" i="98"/>
  <c r="R8" i="98"/>
  <c r="Q8" i="98"/>
  <c r="P8" i="98"/>
  <c r="O8" i="98"/>
  <c r="N8" i="98"/>
  <c r="M8" i="98"/>
  <c r="L8" i="98"/>
  <c r="K8" i="98"/>
  <c r="J8" i="98"/>
  <c r="I8" i="98"/>
  <c r="H8" i="98"/>
  <c r="G8" i="98"/>
  <c r="F8" i="98"/>
  <c r="E8" i="98"/>
  <c r="D8" i="98"/>
  <c r="S8" i="98"/>
  <c r="R5" i="98"/>
  <c r="R4" i="98"/>
  <c r="Q5" i="98"/>
  <c r="Q4" i="98"/>
  <c r="P5" i="98"/>
  <c r="P4" i="98"/>
  <c r="O5" i="98"/>
  <c r="O4" i="98"/>
  <c r="N5" i="98"/>
  <c r="N4" i="98" s="1"/>
  <c r="M5" i="98"/>
  <c r="M4" i="98" s="1"/>
  <c r="L5" i="98"/>
  <c r="L4" i="98" s="1"/>
  <c r="K5" i="98"/>
  <c r="K4" i="98"/>
  <c r="J5" i="98"/>
  <c r="J4" i="98"/>
  <c r="I5" i="98"/>
  <c r="I4" i="98"/>
  <c r="H5" i="98"/>
  <c r="H4" i="98"/>
  <c r="G5" i="98"/>
  <c r="G4" i="98"/>
  <c r="F5" i="98"/>
  <c r="F4" i="98"/>
  <c r="E5" i="98"/>
  <c r="E4" i="98"/>
  <c r="D15" i="103"/>
  <c r="D14" i="103"/>
  <c r="D13" i="103"/>
  <c r="D12" i="103"/>
  <c r="D11" i="103"/>
  <c r="D10" i="103"/>
  <c r="D9" i="103"/>
  <c r="D8" i="103"/>
  <c r="D7" i="103"/>
  <c r="D6" i="103"/>
  <c r="J15" i="103"/>
  <c r="J14" i="103"/>
  <c r="J13" i="103"/>
  <c r="J12" i="103"/>
  <c r="J11" i="103"/>
  <c r="J10" i="103"/>
  <c r="J9" i="103"/>
  <c r="J8" i="103"/>
  <c r="J7" i="103"/>
  <c r="J6" i="103"/>
  <c r="J5" i="103"/>
  <c r="E15" i="103"/>
  <c r="E14" i="103"/>
  <c r="E13" i="103"/>
  <c r="E12" i="103"/>
  <c r="E11" i="103"/>
  <c r="E10" i="103"/>
  <c r="E9" i="103"/>
  <c r="E8" i="103"/>
  <c r="E7" i="103"/>
  <c r="E6" i="103"/>
  <c r="E5" i="103"/>
  <c r="F15" i="102"/>
  <c r="F14" i="102"/>
  <c r="F13" i="102"/>
  <c r="F12" i="102"/>
  <c r="F11" i="102"/>
  <c r="F10" i="102"/>
  <c r="F9" i="102"/>
  <c r="F8" i="102"/>
  <c r="F7" i="102"/>
  <c r="F6" i="102"/>
  <c r="F5" i="102"/>
  <c r="C15" i="102"/>
  <c r="B15" i="102"/>
  <c r="K15" i="102"/>
  <c r="C14" i="102"/>
  <c r="B14" i="102" s="1"/>
  <c r="K14" i="102" s="1"/>
  <c r="C13" i="102"/>
  <c r="B13" i="102"/>
  <c r="K13" i="102"/>
  <c r="C12" i="102"/>
  <c r="B12" i="102"/>
  <c r="K12" i="102"/>
  <c r="C11" i="102"/>
  <c r="B11" i="102" s="1"/>
  <c r="K11" i="102" s="1"/>
  <c r="C10" i="102"/>
  <c r="B10" i="102"/>
  <c r="K10" i="102"/>
  <c r="C9" i="102"/>
  <c r="B9" i="102"/>
  <c r="K9" i="102"/>
  <c r="C8" i="102"/>
  <c r="B8" i="102"/>
  <c r="K8" i="102"/>
  <c r="C7" i="102"/>
  <c r="B7" i="102"/>
  <c r="K7" i="102"/>
  <c r="C6" i="102"/>
  <c r="C5" i="102"/>
  <c r="D7" i="97"/>
  <c r="D6" i="97"/>
  <c r="D10" i="97"/>
  <c r="D9" i="97"/>
  <c r="D20" i="98"/>
  <c r="D19" i="98"/>
  <c r="D18" i="98"/>
  <c r="S18" i="98"/>
  <c r="D16" i="98"/>
  <c r="D15" i="98"/>
  <c r="S15" i="98"/>
  <c r="D13" i="98"/>
  <c r="D12" i="98"/>
  <c r="S12" i="98"/>
  <c r="D10" i="98"/>
  <c r="D9" i="98"/>
  <c r="S9" i="98"/>
  <c r="D7" i="98"/>
  <c r="D6" i="98"/>
  <c r="S6" i="98"/>
  <c r="R5" i="103"/>
  <c r="Q5" i="103"/>
  <c r="P5" i="103"/>
  <c r="O5" i="103"/>
  <c r="N5" i="103"/>
  <c r="M5" i="103"/>
  <c r="L5" i="103"/>
  <c r="K5" i="103"/>
  <c r="I5" i="103"/>
  <c r="H5" i="103"/>
  <c r="G5" i="103"/>
  <c r="F5" i="103"/>
  <c r="C5" i="103"/>
  <c r="B5" i="103"/>
  <c r="D5" i="103" s="1"/>
  <c r="L5" i="102"/>
  <c r="J5" i="102"/>
  <c r="I5" i="102"/>
  <c r="H5" i="102"/>
  <c r="G5" i="102"/>
  <c r="E5" i="102"/>
  <c r="D5" i="102"/>
  <c r="C4" i="101"/>
  <c r="B4" i="101"/>
  <c r="D5" i="100"/>
  <c r="C5" i="100"/>
  <c r="B5" i="100"/>
  <c r="F4" i="97"/>
  <c r="D5" i="98"/>
  <c r="S5" i="98"/>
  <c r="D4" i="98"/>
  <c r="S4" i="98"/>
  <c r="B6" i="102"/>
  <c r="I4" i="97"/>
  <c r="D4" i="97"/>
  <c r="B5" i="102"/>
  <c r="K5" i="102"/>
  <c r="K6" i="10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153.小松代　裕介</author>
  </authors>
  <commentList>
    <comment ref="S4" authorId="0" shapeId="0" xr:uid="{8515BDE4-DFD3-4AFF-9C7B-9E8F671E99BE}">
      <text>
        <r>
          <rPr>
            <sz val="9"/>
            <color indexed="81"/>
            <rFont val="ＭＳ Ｐゴシック"/>
            <family val="3"/>
            <charset val="128"/>
          </rPr>
          <t>女性人口は令和４年10月1日現在の住民基本台帳（総数）の人口による。</t>
        </r>
      </text>
    </comment>
  </commentList>
</comments>
</file>

<file path=xl/sharedStrings.xml><?xml version="1.0" encoding="utf-8"?>
<sst xmlns="http://schemas.openxmlformats.org/spreadsheetml/2006/main" count="1973" uniqueCount="412">
  <si>
    <t>§4　母　子　保　健</t>
    <rPh sb="3" eb="4">
      <t>ハハ</t>
    </rPh>
    <rPh sb="5" eb="6">
      <t>コ</t>
    </rPh>
    <rPh sb="7" eb="8">
      <t>タモツ</t>
    </rPh>
    <rPh sb="9" eb="10">
      <t>ケン</t>
    </rPh>
    <phoneticPr fontId="2"/>
  </si>
  <si>
    <t>1　妊娠月別届出状況</t>
    <rPh sb="2" eb="4">
      <t>ニンシン</t>
    </rPh>
    <rPh sb="4" eb="6">
      <t>ツキベツ</t>
    </rPh>
    <rPh sb="6" eb="8">
      <t>トドケデ</t>
    </rPh>
    <rPh sb="8" eb="10">
      <t>ジョウキョウ</t>
    </rPh>
    <phoneticPr fontId="2"/>
  </si>
  <si>
    <t>令和5年度</t>
    <rPh sb="4" eb="5">
      <t>ガンネン</t>
    </rPh>
    <phoneticPr fontId="2"/>
  </si>
  <si>
    <t>区　　　　分</t>
    <rPh sb="0" eb="1">
      <t>ク</t>
    </rPh>
    <rPh sb="5" eb="6">
      <t>ブン</t>
    </rPh>
    <phoneticPr fontId="2"/>
  </si>
  <si>
    <t>総　　数</t>
    <rPh sb="0" eb="1">
      <t>ソウ</t>
    </rPh>
    <rPh sb="3" eb="4">
      <t>スウ</t>
    </rPh>
    <phoneticPr fontId="2"/>
  </si>
  <si>
    <t>妊　　　　　　　　娠　　　　　　　　週　　　　　　　　(月)　　　　　　　　数</t>
    <rPh sb="0" eb="1">
      <t>ニン</t>
    </rPh>
    <rPh sb="9" eb="10">
      <t>ハラ</t>
    </rPh>
    <rPh sb="18" eb="19">
      <t>シュウ</t>
    </rPh>
    <rPh sb="28" eb="29">
      <t>ツキ</t>
    </rPh>
    <rPh sb="38" eb="39">
      <t>スウ</t>
    </rPh>
    <phoneticPr fontId="2"/>
  </si>
  <si>
    <t>満１１週以内</t>
    <rPh sb="0" eb="1">
      <t>マン</t>
    </rPh>
    <rPh sb="3" eb="4">
      <t>シュウ</t>
    </rPh>
    <rPh sb="4" eb="6">
      <t>イナイ</t>
    </rPh>
    <phoneticPr fontId="2"/>
  </si>
  <si>
    <t>満12週～</t>
    <rPh sb="0" eb="1">
      <t>マン</t>
    </rPh>
    <phoneticPr fontId="2"/>
  </si>
  <si>
    <t>満20週～</t>
    <rPh sb="0" eb="1">
      <t>マン</t>
    </rPh>
    <phoneticPr fontId="2"/>
  </si>
  <si>
    <t>満28週～</t>
    <rPh sb="0" eb="1">
      <t>マン</t>
    </rPh>
    <phoneticPr fontId="2"/>
  </si>
  <si>
    <t>満36週以上</t>
    <rPh sb="0" eb="1">
      <t>マン</t>
    </rPh>
    <rPh sb="4" eb="6">
      <t>イジョウ</t>
    </rPh>
    <phoneticPr fontId="2"/>
  </si>
  <si>
    <t>不　　　詳</t>
    <rPh sb="0" eb="5">
      <t>フショウ</t>
    </rPh>
    <phoneticPr fontId="2"/>
  </si>
  <si>
    <t>19週</t>
    <rPh sb="2" eb="3">
      <t>シュウ</t>
    </rPh>
    <phoneticPr fontId="2"/>
  </si>
  <si>
    <t>27週</t>
    <phoneticPr fontId="2"/>
  </si>
  <si>
    <t>35週</t>
    <phoneticPr fontId="2"/>
  </si>
  <si>
    <t>出　産　後</t>
    <rPh sb="0" eb="1">
      <t>デ</t>
    </rPh>
    <rPh sb="2" eb="3">
      <t>サン</t>
    </rPh>
    <rPh sb="4" eb="5">
      <t>ゴ</t>
    </rPh>
    <phoneticPr fontId="2"/>
  </si>
  <si>
    <t>（3ｶ月以内）</t>
    <rPh sb="3" eb="4">
      <t>ツキ</t>
    </rPh>
    <rPh sb="4" eb="6">
      <t>イナイ</t>
    </rPh>
    <phoneticPr fontId="2"/>
  </si>
  <si>
    <t>（4～5ｶ月）</t>
    <phoneticPr fontId="2"/>
  </si>
  <si>
    <t>（6～7ｶ月）</t>
    <phoneticPr fontId="2"/>
  </si>
  <si>
    <t>（8～9ｶ月）</t>
    <phoneticPr fontId="2"/>
  </si>
  <si>
    <t>（10ｶ月以上）</t>
    <rPh sb="5" eb="7">
      <t>イジョウ</t>
    </rPh>
    <phoneticPr fontId="2"/>
  </si>
  <si>
    <t>総　数</t>
    <rPh sb="0" eb="3">
      <t>ソウスウ</t>
    </rPh>
    <phoneticPr fontId="2"/>
  </si>
  <si>
    <t>中　央</t>
    <rPh sb="0" eb="3">
      <t>チュウオウ</t>
    </rPh>
    <phoneticPr fontId="2"/>
  </si>
  <si>
    <t>北</t>
    <rPh sb="0" eb="1">
      <t>キタ</t>
    </rPh>
    <phoneticPr fontId="2"/>
  </si>
  <si>
    <t xml:space="preserve">                -</t>
  </si>
  <si>
    <t>東</t>
    <rPh sb="0" eb="1">
      <t>ヒガシ</t>
    </rPh>
    <phoneticPr fontId="2"/>
  </si>
  <si>
    <t>白　石</t>
    <rPh sb="0" eb="1">
      <t>シロ</t>
    </rPh>
    <rPh sb="2" eb="3">
      <t>イシ</t>
    </rPh>
    <phoneticPr fontId="2"/>
  </si>
  <si>
    <t>厚　別</t>
    <rPh sb="0" eb="1">
      <t>アツ</t>
    </rPh>
    <rPh sb="2" eb="3">
      <t>ベツ</t>
    </rPh>
    <phoneticPr fontId="2"/>
  </si>
  <si>
    <t>豊　平</t>
    <rPh sb="0" eb="1">
      <t>トヨ</t>
    </rPh>
    <rPh sb="2" eb="3">
      <t>タイラ</t>
    </rPh>
    <phoneticPr fontId="2"/>
  </si>
  <si>
    <t>清　田</t>
    <rPh sb="0" eb="1">
      <t>キヨシ</t>
    </rPh>
    <rPh sb="2" eb="3">
      <t>タ</t>
    </rPh>
    <phoneticPr fontId="2"/>
  </si>
  <si>
    <t>南</t>
    <rPh sb="0" eb="1">
      <t>ミナミ</t>
    </rPh>
    <phoneticPr fontId="2"/>
  </si>
  <si>
    <t>西</t>
    <rPh sb="0" eb="1">
      <t>ニシ</t>
    </rPh>
    <phoneticPr fontId="2"/>
  </si>
  <si>
    <t>手　稲</t>
    <rPh sb="0" eb="1">
      <t>テ</t>
    </rPh>
    <rPh sb="2" eb="3">
      <t>イネ</t>
    </rPh>
    <phoneticPr fontId="2"/>
  </si>
  <si>
    <t>初　産</t>
    <rPh sb="0" eb="1">
      <t>ショ</t>
    </rPh>
    <rPh sb="2" eb="3">
      <t>サン</t>
    </rPh>
    <phoneticPr fontId="2"/>
  </si>
  <si>
    <t>経　産</t>
    <rPh sb="0" eb="1">
      <t>ケイ</t>
    </rPh>
    <rPh sb="2" eb="3">
      <t>サン</t>
    </rPh>
    <phoneticPr fontId="2"/>
  </si>
  <si>
    <t>不明</t>
    <rPh sb="0" eb="1">
      <t>フ</t>
    </rPh>
    <rPh sb="1" eb="2">
      <t>メイ</t>
    </rPh>
    <phoneticPr fontId="2"/>
  </si>
  <si>
    <t>資料　子育て支援部子育て支援課</t>
    <rPh sb="0" eb="2">
      <t>シリョウ</t>
    </rPh>
    <rPh sb="3" eb="5">
      <t>コソダ</t>
    </rPh>
    <rPh sb="6" eb="9">
      <t>シエンブ</t>
    </rPh>
    <rPh sb="9" eb="11">
      <t>コソダ</t>
    </rPh>
    <rPh sb="12" eb="15">
      <t>シエンカ</t>
    </rPh>
    <phoneticPr fontId="2"/>
  </si>
  <si>
    <t>2　出産報告状況</t>
    <rPh sb="2" eb="4">
      <t>シュッサン</t>
    </rPh>
    <rPh sb="4" eb="6">
      <t>ホウコク</t>
    </rPh>
    <rPh sb="6" eb="8">
      <t>ジョウキョウ</t>
    </rPh>
    <phoneticPr fontId="2"/>
  </si>
  <si>
    <t>令和5年度</t>
  </si>
  <si>
    <t>総数</t>
    <rPh sb="0" eb="2">
      <t>ソウスウ</t>
    </rPh>
    <phoneticPr fontId="2"/>
  </si>
  <si>
    <t>新生児期間中に受理</t>
    <rPh sb="0" eb="3">
      <t>シンセイジ</t>
    </rPh>
    <rPh sb="3" eb="6">
      <t>キカンチュウ</t>
    </rPh>
    <rPh sb="7" eb="9">
      <t>ジュリ</t>
    </rPh>
    <phoneticPr fontId="2"/>
  </si>
  <si>
    <t>新生児期間外に受理</t>
    <rPh sb="0" eb="3">
      <t>シンセイジ</t>
    </rPh>
    <rPh sb="3" eb="5">
      <t>キカン</t>
    </rPh>
    <rPh sb="5" eb="6">
      <t>ソト</t>
    </rPh>
    <rPh sb="7" eb="9">
      <t>ジュリ</t>
    </rPh>
    <phoneticPr fontId="2"/>
  </si>
  <si>
    <t>第1子</t>
    <rPh sb="0" eb="1">
      <t>ダイ</t>
    </rPh>
    <rPh sb="2" eb="3">
      <t>コ</t>
    </rPh>
    <phoneticPr fontId="2"/>
  </si>
  <si>
    <t>第2子</t>
    <rPh sb="0" eb="1">
      <t>ダイ</t>
    </rPh>
    <rPh sb="2" eb="3">
      <t>コ</t>
    </rPh>
    <phoneticPr fontId="2"/>
  </si>
  <si>
    <t>第3子以上</t>
    <rPh sb="0" eb="1">
      <t>ダイ</t>
    </rPh>
    <rPh sb="2" eb="3">
      <t>コ</t>
    </rPh>
    <rPh sb="3" eb="5">
      <t>イジョウ</t>
    </rPh>
    <phoneticPr fontId="2"/>
  </si>
  <si>
    <t xml:space="preserve">                                       -</t>
  </si>
  <si>
    <t>不詳</t>
    <rPh sb="0" eb="2">
      <t>フショウ</t>
    </rPh>
    <phoneticPr fontId="2"/>
  </si>
  <si>
    <t>3　マタニティ教室実施状況</t>
    <rPh sb="7" eb="9">
      <t>キョウシツ</t>
    </rPh>
    <rPh sb="9" eb="11">
      <t>ジッシ</t>
    </rPh>
    <rPh sb="11" eb="13">
      <t>ジョウキョウ</t>
    </rPh>
    <phoneticPr fontId="2"/>
  </si>
  <si>
    <t>区　分</t>
    <rPh sb="0" eb="1">
      <t>ク</t>
    </rPh>
    <rPh sb="2" eb="3">
      <t>ブン</t>
    </rPh>
    <phoneticPr fontId="2"/>
  </si>
  <si>
    <t>開催回数</t>
    <rPh sb="0" eb="2">
      <t>カイサイ</t>
    </rPh>
    <rPh sb="2" eb="4">
      <t>カイスウ</t>
    </rPh>
    <phoneticPr fontId="2"/>
  </si>
  <si>
    <t>参加人員</t>
    <rPh sb="0" eb="2">
      <t>サンカ</t>
    </rPh>
    <rPh sb="2" eb="4">
      <t>ジンイン</t>
    </rPh>
    <phoneticPr fontId="2"/>
  </si>
  <si>
    <t>(再掲）　夫の参加人員</t>
    <rPh sb="1" eb="2">
      <t>サイ</t>
    </rPh>
    <rPh sb="2" eb="3">
      <t>ケイ</t>
    </rPh>
    <rPh sb="5" eb="6">
      <t>オット</t>
    </rPh>
    <rPh sb="7" eb="9">
      <t>サンカ</t>
    </rPh>
    <rPh sb="9" eb="11">
      <t>ジンイン</t>
    </rPh>
    <phoneticPr fontId="2"/>
  </si>
  <si>
    <t>実　　人　　員</t>
    <rPh sb="0" eb="1">
      <t>ジツ</t>
    </rPh>
    <rPh sb="3" eb="4">
      <t>ヒト</t>
    </rPh>
    <rPh sb="6" eb="7">
      <t>イン</t>
    </rPh>
    <phoneticPr fontId="2"/>
  </si>
  <si>
    <t>延　　人　　員</t>
    <rPh sb="0" eb="1">
      <t>ノ</t>
    </rPh>
    <rPh sb="3" eb="4">
      <t>ヒト</t>
    </rPh>
    <rPh sb="6" eb="7">
      <t>イン</t>
    </rPh>
    <phoneticPr fontId="2"/>
  </si>
  <si>
    <t>4　オンライン・マタニティ教室</t>
    <rPh sb="13" eb="15">
      <t>キョウシツ</t>
    </rPh>
    <phoneticPr fontId="1"/>
  </si>
  <si>
    <t>参　加　人　員</t>
    <rPh sb="0" eb="1">
      <t>サン</t>
    </rPh>
    <rPh sb="2" eb="3">
      <t>カ</t>
    </rPh>
    <rPh sb="4" eb="5">
      <t>ヒト</t>
    </rPh>
    <rPh sb="6" eb="7">
      <t>イン</t>
    </rPh>
    <phoneticPr fontId="2"/>
  </si>
  <si>
    <t>（再　掲）参　加　人　員</t>
    <rPh sb="1" eb="2">
      <t>サイ</t>
    </rPh>
    <rPh sb="3" eb="4">
      <t>ケイ</t>
    </rPh>
    <rPh sb="5" eb="6">
      <t>サン</t>
    </rPh>
    <rPh sb="7" eb="8">
      <t>カ</t>
    </rPh>
    <rPh sb="9" eb="10">
      <t>ヒト</t>
    </rPh>
    <rPh sb="11" eb="12">
      <t>イン</t>
    </rPh>
    <phoneticPr fontId="1"/>
  </si>
  <si>
    <t>妊婦</t>
    <rPh sb="0" eb="1">
      <t>ニン</t>
    </rPh>
    <rPh sb="1" eb="2">
      <t>フ</t>
    </rPh>
    <phoneticPr fontId="2"/>
  </si>
  <si>
    <t>夫・その他</t>
    <rPh sb="0" eb="1">
      <t>オット</t>
    </rPh>
    <rPh sb="4" eb="5">
      <t>タ</t>
    </rPh>
    <phoneticPr fontId="2"/>
  </si>
  <si>
    <t>5　ワーキング・マタニティスクール（勤労妊婦母親教室）</t>
    <rPh sb="18" eb="20">
      <t>キンロウ</t>
    </rPh>
    <rPh sb="20" eb="22">
      <t>ニンプ</t>
    </rPh>
    <rPh sb="22" eb="24">
      <t>ハハオヤ</t>
    </rPh>
    <rPh sb="24" eb="26">
      <t>キョウシツ</t>
    </rPh>
    <phoneticPr fontId="1"/>
  </si>
  <si>
    <t>　</t>
    <phoneticPr fontId="1"/>
  </si>
  <si>
    <t>6　母子栄養指導実施状況</t>
    <rPh sb="2" eb="4">
      <t>ボシ</t>
    </rPh>
    <rPh sb="4" eb="6">
      <t>エイヨウ</t>
    </rPh>
    <rPh sb="6" eb="8">
      <t>シドウ</t>
    </rPh>
    <rPh sb="8" eb="10">
      <t>ジッシ</t>
    </rPh>
    <rPh sb="10" eb="12">
      <t>ジョウキョウ</t>
    </rPh>
    <phoneticPr fontId="1"/>
  </si>
  <si>
    <t>平成25年度</t>
    <rPh sb="0" eb="2">
      <t>ヘイセイ</t>
    </rPh>
    <rPh sb="4" eb="6">
      <t>ネンド</t>
    </rPh>
    <phoneticPr fontId="2"/>
  </si>
  <si>
    <t>区分</t>
    <rPh sb="0" eb="2">
      <t>クブン</t>
    </rPh>
    <phoneticPr fontId="1"/>
  </si>
  <si>
    <t>個別指導人員</t>
    <rPh sb="0" eb="2">
      <t>コベツ</t>
    </rPh>
    <rPh sb="2" eb="4">
      <t>シドウ</t>
    </rPh>
    <rPh sb="4" eb="6">
      <t>ジンイン</t>
    </rPh>
    <phoneticPr fontId="1"/>
  </si>
  <si>
    <t>集団指導</t>
    <rPh sb="0" eb="2">
      <t>シュウダン</t>
    </rPh>
    <rPh sb="2" eb="4">
      <t>シドウ</t>
    </rPh>
    <phoneticPr fontId="1"/>
  </si>
  <si>
    <t>開催回数</t>
    <rPh sb="0" eb="2">
      <t>カイサイ</t>
    </rPh>
    <rPh sb="2" eb="4">
      <t>カイスウ</t>
    </rPh>
    <phoneticPr fontId="1"/>
  </si>
  <si>
    <t>人員</t>
    <rPh sb="0" eb="1">
      <t>ヒト</t>
    </rPh>
    <rPh sb="1" eb="2">
      <t>イン</t>
    </rPh>
    <phoneticPr fontId="1"/>
  </si>
  <si>
    <t>総数</t>
    <rPh sb="0" eb="2">
      <t>ソウスウ</t>
    </rPh>
    <phoneticPr fontId="1"/>
  </si>
  <si>
    <t>中央</t>
    <rPh sb="0" eb="2">
      <t>チュウオウ</t>
    </rPh>
    <phoneticPr fontId="1"/>
  </si>
  <si>
    <t>北</t>
    <rPh sb="0" eb="1">
      <t>キタ</t>
    </rPh>
    <phoneticPr fontId="1"/>
  </si>
  <si>
    <t>東</t>
    <rPh sb="0" eb="1">
      <t>ヒガシ</t>
    </rPh>
    <phoneticPr fontId="1"/>
  </si>
  <si>
    <t>白石</t>
    <rPh sb="0" eb="1">
      <t>シロ</t>
    </rPh>
    <rPh sb="1" eb="2">
      <t>イシ</t>
    </rPh>
    <phoneticPr fontId="1"/>
  </si>
  <si>
    <t>厚別</t>
    <rPh sb="0" eb="1">
      <t>アツ</t>
    </rPh>
    <rPh sb="1" eb="2">
      <t>ベツ</t>
    </rPh>
    <phoneticPr fontId="1"/>
  </si>
  <si>
    <t>豊平</t>
    <rPh sb="0" eb="1">
      <t>トヨ</t>
    </rPh>
    <rPh sb="1" eb="2">
      <t>タイラ</t>
    </rPh>
    <phoneticPr fontId="1"/>
  </si>
  <si>
    <t>清田</t>
    <rPh sb="0" eb="1">
      <t>キヨシ</t>
    </rPh>
    <rPh sb="1" eb="2">
      <t>タ</t>
    </rPh>
    <phoneticPr fontId="1"/>
  </si>
  <si>
    <t>南</t>
    <rPh sb="0" eb="1">
      <t>ミナミ</t>
    </rPh>
    <phoneticPr fontId="1"/>
  </si>
  <si>
    <t>西</t>
    <rPh sb="0" eb="1">
      <t>ニシ</t>
    </rPh>
    <phoneticPr fontId="1"/>
  </si>
  <si>
    <t>手稲</t>
    <rPh sb="0" eb="1">
      <t>テ</t>
    </rPh>
    <rPh sb="1" eb="2">
      <t>イネ</t>
    </rPh>
    <phoneticPr fontId="1"/>
  </si>
  <si>
    <t>資料　保健所健康企画課</t>
    <rPh sb="0" eb="2">
      <t>シリョウ</t>
    </rPh>
    <phoneticPr fontId="2"/>
  </si>
  <si>
    <t>7　離乳期講習会実施状況</t>
    <rPh sb="2" eb="4">
      <t>リニュウ</t>
    </rPh>
    <rPh sb="4" eb="5">
      <t>キ</t>
    </rPh>
    <rPh sb="5" eb="8">
      <t>コウシュウカイ</t>
    </rPh>
    <rPh sb="8" eb="10">
      <t>ジッシ</t>
    </rPh>
    <rPh sb="10" eb="12">
      <t>ジョウキョウ</t>
    </rPh>
    <phoneticPr fontId="1"/>
  </si>
  <si>
    <t>区　　分</t>
    <rPh sb="0" eb="4">
      <t>クブン</t>
    </rPh>
    <phoneticPr fontId="1"/>
  </si>
  <si>
    <t>開催回数</t>
  </si>
  <si>
    <t>参加人員</t>
  </si>
  <si>
    <t>総　　数</t>
    <rPh sb="0" eb="4">
      <t>ソウスウ</t>
    </rPh>
    <phoneticPr fontId="1"/>
  </si>
  <si>
    <t>中　央</t>
    <rPh sb="0" eb="3">
      <t>チュウオウ</t>
    </rPh>
    <phoneticPr fontId="1"/>
  </si>
  <si>
    <t>白　石</t>
    <rPh sb="0" eb="1">
      <t>シロ</t>
    </rPh>
    <rPh sb="2" eb="3">
      <t>イシ</t>
    </rPh>
    <phoneticPr fontId="1"/>
  </si>
  <si>
    <t>厚　別</t>
    <rPh sb="0" eb="1">
      <t>アツ</t>
    </rPh>
    <rPh sb="2" eb="3">
      <t>ベツ</t>
    </rPh>
    <phoneticPr fontId="1"/>
  </si>
  <si>
    <t>豊　平</t>
    <rPh sb="0" eb="1">
      <t>トヨ</t>
    </rPh>
    <rPh sb="2" eb="3">
      <t>タイラ</t>
    </rPh>
    <phoneticPr fontId="1"/>
  </si>
  <si>
    <t>清　田</t>
    <rPh sb="0" eb="1">
      <t>キヨシ</t>
    </rPh>
    <rPh sb="2" eb="3">
      <t>タ</t>
    </rPh>
    <phoneticPr fontId="1"/>
  </si>
  <si>
    <t>手　稲</t>
    <rPh sb="0" eb="1">
      <t>テ</t>
    </rPh>
    <rPh sb="2" eb="3">
      <t>イネ</t>
    </rPh>
    <phoneticPr fontId="1"/>
  </si>
  <si>
    <t>令和5年度</t>
    <rPh sb="0" eb="2">
      <t>レイワ</t>
    </rPh>
    <rPh sb="3" eb="5">
      <t>ネンド</t>
    </rPh>
    <phoneticPr fontId="2"/>
  </si>
  <si>
    <t>資料　ウェルネス推進部ウェルネス推進課</t>
    <rPh sb="0" eb="2">
      <t>シリョウ</t>
    </rPh>
    <rPh sb="8" eb="10">
      <t>スイシン</t>
    </rPh>
    <rPh sb="10" eb="11">
      <t>ブ</t>
    </rPh>
    <rPh sb="16" eb="18">
      <t>スイシン</t>
    </rPh>
    <rPh sb="18" eb="19">
      <t>カ</t>
    </rPh>
    <phoneticPr fontId="2"/>
  </si>
  <si>
    <t>8　育児教室実施状況</t>
    <rPh sb="2" eb="4">
      <t>イクジ</t>
    </rPh>
    <rPh sb="4" eb="6">
      <t>キョウシツ</t>
    </rPh>
    <rPh sb="6" eb="8">
      <t>ジッシ</t>
    </rPh>
    <rPh sb="8" eb="10">
      <t>ジョウキョウ</t>
    </rPh>
    <phoneticPr fontId="1"/>
  </si>
  <si>
    <t>開　催　回　数</t>
  </si>
  <si>
    <t>参　　加　　人　　員</t>
  </si>
  <si>
    <t>実　　人　　員</t>
  </si>
  <si>
    <t>延　　人　　員</t>
  </si>
  <si>
    <t xml:space="preserve">                                   -</t>
  </si>
  <si>
    <t>9　乳児、妊産婦、未熟児訪問指導実施状況</t>
    <rPh sb="2" eb="4">
      <t>ニュウジ</t>
    </rPh>
    <rPh sb="5" eb="8">
      <t>ニンサンプ</t>
    </rPh>
    <rPh sb="9" eb="12">
      <t>ミジュクジ</t>
    </rPh>
    <rPh sb="12" eb="14">
      <t>ホウモン</t>
    </rPh>
    <rPh sb="14" eb="16">
      <t>シドウ</t>
    </rPh>
    <rPh sb="16" eb="18">
      <t>ジッシ</t>
    </rPh>
    <rPh sb="18" eb="20">
      <t>ジョウキョウ</t>
    </rPh>
    <phoneticPr fontId="1"/>
  </si>
  <si>
    <t>区　　　　　分</t>
    <rPh sb="0" eb="7">
      <t>クブン</t>
    </rPh>
    <phoneticPr fontId="1"/>
  </si>
  <si>
    <t>総　　　　　　数</t>
    <rPh sb="0" eb="8">
      <t>ソウスウ</t>
    </rPh>
    <phoneticPr fontId="1"/>
  </si>
  <si>
    <t>健康・子ども課職員実施数</t>
    <rPh sb="0" eb="7">
      <t>ケンコ</t>
    </rPh>
    <rPh sb="7" eb="9">
      <t>ショクイン</t>
    </rPh>
    <rPh sb="9" eb="11">
      <t>ジッシ</t>
    </rPh>
    <rPh sb="11" eb="12">
      <t>スウ</t>
    </rPh>
    <phoneticPr fontId="1"/>
  </si>
  <si>
    <t>訪問指導員実施数</t>
    <rPh sb="0" eb="2">
      <t>ホウモン</t>
    </rPh>
    <rPh sb="2" eb="5">
      <t>シドウイン</t>
    </rPh>
    <rPh sb="5" eb="7">
      <t>ジッシ</t>
    </rPh>
    <rPh sb="7" eb="8">
      <t>スウ</t>
    </rPh>
    <phoneticPr fontId="1"/>
  </si>
  <si>
    <t>実人員</t>
    <rPh sb="0" eb="1">
      <t>ジツ</t>
    </rPh>
    <rPh sb="1" eb="3">
      <t>ジンイン</t>
    </rPh>
    <phoneticPr fontId="1"/>
  </si>
  <si>
    <t>延人員</t>
    <rPh sb="0" eb="1">
      <t>ノ</t>
    </rPh>
    <rPh sb="1" eb="3">
      <t>ジンイン</t>
    </rPh>
    <phoneticPr fontId="1"/>
  </si>
  <si>
    <t>総　　数</t>
    <rPh sb="0" eb="4">
      <t>ソウスウ</t>
    </rPh>
    <phoneticPr fontId="2"/>
  </si>
  <si>
    <t>新生児</t>
    <rPh sb="0" eb="3">
      <t>シンセイジ</t>
    </rPh>
    <phoneticPr fontId="2"/>
  </si>
  <si>
    <t>妊産婦</t>
    <rPh sb="0" eb="3">
      <t>ニンサンプ</t>
    </rPh>
    <phoneticPr fontId="2"/>
  </si>
  <si>
    <t>未熟児</t>
    <rPh sb="0" eb="3">
      <t>ミジュクジ</t>
    </rPh>
    <phoneticPr fontId="2"/>
  </si>
  <si>
    <t>*新生児については、生後5か月未満までの乳児を含んでいる。</t>
    <rPh sb="1" eb="4">
      <t>シンセイジ</t>
    </rPh>
    <rPh sb="10" eb="12">
      <t>セイゴ</t>
    </rPh>
    <rPh sb="14" eb="15">
      <t>ゲツ</t>
    </rPh>
    <rPh sb="15" eb="17">
      <t>ミマン</t>
    </rPh>
    <rPh sb="20" eb="22">
      <t>ニュウジ</t>
    </rPh>
    <rPh sb="23" eb="24">
      <t>フク</t>
    </rPh>
    <phoneticPr fontId="1"/>
  </si>
  <si>
    <t>10　女性の健康支援相談実施状況</t>
    <rPh sb="3" eb="5">
      <t>ジョセイ</t>
    </rPh>
    <rPh sb="6" eb="8">
      <t>ケンコウ</t>
    </rPh>
    <rPh sb="8" eb="10">
      <t>シエン</t>
    </rPh>
    <rPh sb="10" eb="12">
      <t>ソウダン</t>
    </rPh>
    <rPh sb="12" eb="14">
      <t>ジッシ</t>
    </rPh>
    <rPh sb="14" eb="16">
      <t>ジョウキョウ</t>
    </rPh>
    <phoneticPr fontId="1"/>
  </si>
  <si>
    <t>開　催　回　数</t>
    <rPh sb="0" eb="1">
      <t>カイ</t>
    </rPh>
    <rPh sb="2" eb="3">
      <t>モヨオ</t>
    </rPh>
    <rPh sb="4" eb="5">
      <t>カイ</t>
    </rPh>
    <rPh sb="6" eb="7">
      <t>カズ</t>
    </rPh>
    <phoneticPr fontId="1"/>
  </si>
  <si>
    <t>相　　談　　人　　員</t>
    <rPh sb="0" eb="1">
      <t>ソウ</t>
    </rPh>
    <rPh sb="3" eb="4">
      <t>ダン</t>
    </rPh>
    <rPh sb="6" eb="7">
      <t>ヒト</t>
    </rPh>
    <rPh sb="9" eb="10">
      <t>イン</t>
    </rPh>
    <phoneticPr fontId="1"/>
  </si>
  <si>
    <t>実　　人　　員</t>
    <rPh sb="0" eb="1">
      <t>ジツ</t>
    </rPh>
    <rPh sb="3" eb="4">
      <t>ジンイン</t>
    </rPh>
    <rPh sb="6" eb="7">
      <t>イン</t>
    </rPh>
    <phoneticPr fontId="1"/>
  </si>
  <si>
    <t>延　　人　　員</t>
    <rPh sb="0" eb="1">
      <t>ノ</t>
    </rPh>
    <rPh sb="3" eb="4">
      <t>ジンイン</t>
    </rPh>
    <rPh sb="6" eb="7">
      <t>イン</t>
    </rPh>
    <phoneticPr fontId="1"/>
  </si>
  <si>
    <t xml:space="preserve">                                 -</t>
  </si>
  <si>
    <t xml:space="preserve"> </t>
    <phoneticPr fontId="2"/>
  </si>
  <si>
    <t>11  思春期ヘルスケア事業</t>
    <rPh sb="4" eb="7">
      <t>シシュンキ</t>
    </rPh>
    <rPh sb="12" eb="14">
      <t>ジギョウ</t>
    </rPh>
    <phoneticPr fontId="2"/>
  </si>
  <si>
    <t>　 授業支援事業</t>
    <rPh sb="2" eb="4">
      <t>ジュギョウ</t>
    </rPh>
    <rPh sb="4" eb="6">
      <t>シエン</t>
    </rPh>
    <rPh sb="6" eb="8">
      <t>ジギョウ</t>
    </rPh>
    <phoneticPr fontId="2"/>
  </si>
  <si>
    <t>区分</t>
    <rPh sb="0" eb="1">
      <t>ク</t>
    </rPh>
    <rPh sb="1" eb="2">
      <t>ブン</t>
    </rPh>
    <phoneticPr fontId="2"/>
  </si>
  <si>
    <t>実施
学校数</t>
    <phoneticPr fontId="2"/>
  </si>
  <si>
    <t>実　施　回　数</t>
    <rPh sb="0" eb="1">
      <t>ジツ</t>
    </rPh>
    <rPh sb="2" eb="3">
      <t>シ</t>
    </rPh>
    <rPh sb="4" eb="5">
      <t>カイ</t>
    </rPh>
    <rPh sb="6" eb="7">
      <t>カズ</t>
    </rPh>
    <phoneticPr fontId="2"/>
  </si>
  <si>
    <t>参加人数</t>
    <phoneticPr fontId="2"/>
  </si>
  <si>
    <t>　主　な　テ　ー　マ　　*</t>
    <rPh sb="1" eb="2">
      <t>オモ</t>
    </rPh>
    <phoneticPr fontId="2"/>
  </si>
  <si>
    <t>生命誕生</t>
    <rPh sb="0" eb="2">
      <t>セイメイ</t>
    </rPh>
    <rPh sb="2" eb="4">
      <t>タンジョウ</t>
    </rPh>
    <phoneticPr fontId="2"/>
  </si>
  <si>
    <t>性感染症</t>
    <rPh sb="0" eb="4">
      <t>セイカンセンショウ</t>
    </rPh>
    <phoneticPr fontId="2"/>
  </si>
  <si>
    <t>妊娠･避妊
人工妊娠
中絶</t>
    <phoneticPr fontId="2"/>
  </si>
  <si>
    <t>たばこの
健康影響</t>
    <rPh sb="5" eb="7">
      <t>ケンコウ</t>
    </rPh>
    <rPh sb="7" eb="9">
      <t>エイキョウ</t>
    </rPh>
    <phoneticPr fontId="2"/>
  </si>
  <si>
    <t>アルコールの健康影響</t>
    <rPh sb="6" eb="8">
      <t>ケンコウ</t>
    </rPh>
    <rPh sb="8" eb="10">
      <t>エイキョウ</t>
    </rPh>
    <phoneticPr fontId="2"/>
  </si>
  <si>
    <t>その他</t>
    <rPh sb="2" eb="3">
      <t>タ</t>
    </rPh>
    <phoneticPr fontId="2"/>
  </si>
  <si>
    <t>総数</t>
    <rPh sb="0" eb="1">
      <t>フサ</t>
    </rPh>
    <rPh sb="1" eb="2">
      <t>カズ</t>
    </rPh>
    <phoneticPr fontId="2"/>
  </si>
  <si>
    <t xml:space="preserve">          -</t>
  </si>
  <si>
    <t>中央</t>
    <rPh sb="0" eb="1">
      <t>ナカ</t>
    </rPh>
    <rPh sb="1" eb="2">
      <t>ヒサシ</t>
    </rPh>
    <phoneticPr fontId="2"/>
  </si>
  <si>
    <t>白石</t>
    <rPh sb="0" eb="1">
      <t>シロ</t>
    </rPh>
    <rPh sb="1" eb="2">
      <t>イシ</t>
    </rPh>
    <phoneticPr fontId="2"/>
  </si>
  <si>
    <t>厚別</t>
    <rPh sb="0" eb="1">
      <t>アツシ</t>
    </rPh>
    <rPh sb="1" eb="2">
      <t>ベツ</t>
    </rPh>
    <phoneticPr fontId="2"/>
  </si>
  <si>
    <t>豊平</t>
    <rPh sb="0" eb="1">
      <t>ユタカ</t>
    </rPh>
    <rPh sb="1" eb="2">
      <t>ヒラ</t>
    </rPh>
    <phoneticPr fontId="2"/>
  </si>
  <si>
    <t>清田</t>
    <rPh sb="0" eb="1">
      <t>キヨシ</t>
    </rPh>
    <rPh sb="1" eb="2">
      <t>タ</t>
    </rPh>
    <phoneticPr fontId="2"/>
  </si>
  <si>
    <t>手稲</t>
    <rPh sb="0" eb="1">
      <t>テ</t>
    </rPh>
    <rPh sb="1" eb="2">
      <t>イネ</t>
    </rPh>
    <phoneticPr fontId="2"/>
  </si>
  <si>
    <t>*　主なテーマの内訳には重複があり、その合計は実施回数の総数と一致しない。</t>
    <rPh sb="2" eb="3">
      <t>オモ</t>
    </rPh>
    <rPh sb="8" eb="10">
      <t>ウチワケ</t>
    </rPh>
    <rPh sb="20" eb="22">
      <t>ゴウケイ</t>
    </rPh>
    <rPh sb="23" eb="25">
      <t>ジッシ</t>
    </rPh>
    <rPh sb="25" eb="27">
      <t>カイスウ</t>
    </rPh>
    <rPh sb="28" eb="30">
      <t>ソウスウ</t>
    </rPh>
    <rPh sb="31" eb="33">
      <t>イッチ</t>
    </rPh>
    <phoneticPr fontId="2"/>
  </si>
  <si>
    <t>12　思春期・婚前教室実施状況</t>
    <rPh sb="3" eb="6">
      <t>シシュンキ</t>
    </rPh>
    <rPh sb="7" eb="9">
      <t>コンゼン</t>
    </rPh>
    <rPh sb="9" eb="11">
      <t>キョウシツ</t>
    </rPh>
    <rPh sb="11" eb="13">
      <t>ジッシ</t>
    </rPh>
    <rPh sb="13" eb="15">
      <t>ジョウキョウ</t>
    </rPh>
    <phoneticPr fontId="1"/>
  </si>
  <si>
    <t>参加人員</t>
    <rPh sb="0" eb="1">
      <t>サン</t>
    </rPh>
    <rPh sb="1" eb="2">
      <t>クワ</t>
    </rPh>
    <rPh sb="2" eb="3">
      <t>ヒト</t>
    </rPh>
    <rPh sb="3" eb="4">
      <t>イン</t>
    </rPh>
    <phoneticPr fontId="1"/>
  </si>
  <si>
    <t>実人員</t>
    <rPh sb="0" eb="1">
      <t>ジツ</t>
    </rPh>
    <rPh sb="1" eb="2">
      <t>ジンイン</t>
    </rPh>
    <rPh sb="2" eb="3">
      <t>イン</t>
    </rPh>
    <phoneticPr fontId="1"/>
  </si>
  <si>
    <t>所内</t>
    <rPh sb="0" eb="2">
      <t>ショナイ</t>
    </rPh>
    <phoneticPr fontId="1"/>
  </si>
  <si>
    <t xml:space="preserve">                            -     </t>
  </si>
  <si>
    <t>　</t>
  </si>
  <si>
    <t>所外</t>
    <rPh sb="0" eb="1">
      <t>トコロ</t>
    </rPh>
    <rPh sb="1" eb="2">
      <t>ガイ</t>
    </rPh>
    <phoneticPr fontId="1"/>
  </si>
  <si>
    <t>13　乳幼児健康診査回数</t>
    <rPh sb="3" eb="6">
      <t>ニュウヨウジ</t>
    </rPh>
    <rPh sb="6" eb="8">
      <t>ケンコウ</t>
    </rPh>
    <rPh sb="8" eb="9">
      <t>シン</t>
    </rPh>
    <rPh sb="9" eb="10">
      <t>サ</t>
    </rPh>
    <rPh sb="10" eb="12">
      <t>カイスウ</t>
    </rPh>
    <phoneticPr fontId="1"/>
  </si>
  <si>
    <t>４か月児</t>
    <rPh sb="2" eb="3">
      <t>ツキ</t>
    </rPh>
    <rPh sb="3" eb="4">
      <t>コ</t>
    </rPh>
    <phoneticPr fontId="1"/>
  </si>
  <si>
    <t>１歳６か月児</t>
    <rPh sb="0" eb="2">
      <t>１サイ</t>
    </rPh>
    <rPh sb="4" eb="5">
      <t>ツキ</t>
    </rPh>
    <rPh sb="5" eb="6">
      <t>コ</t>
    </rPh>
    <phoneticPr fontId="1"/>
  </si>
  <si>
    <t>３　歳　児</t>
    <rPh sb="2" eb="3">
      <t>サイ</t>
    </rPh>
    <rPh sb="4" eb="5">
      <t>コ</t>
    </rPh>
    <phoneticPr fontId="1"/>
  </si>
  <si>
    <t>乳　幼　児</t>
    <rPh sb="0" eb="5">
      <t>ニュウヨウジ</t>
    </rPh>
    <phoneticPr fontId="1"/>
  </si>
  <si>
    <t xml:space="preserve"> - </t>
  </si>
  <si>
    <t>※4か月児、1歳6か月児、3歳児については、年度当初の予定回数を記載</t>
    <rPh sb="3" eb="4">
      <t>ゲツ</t>
    </rPh>
    <rPh sb="4" eb="5">
      <t>ジ</t>
    </rPh>
    <rPh sb="7" eb="8">
      <t>サイ</t>
    </rPh>
    <rPh sb="10" eb="11">
      <t>ゲツ</t>
    </rPh>
    <rPh sb="11" eb="12">
      <t>ジ</t>
    </rPh>
    <rPh sb="14" eb="15">
      <t>サイ</t>
    </rPh>
    <rPh sb="15" eb="16">
      <t>ジ</t>
    </rPh>
    <rPh sb="22" eb="24">
      <t>ネンド</t>
    </rPh>
    <rPh sb="24" eb="26">
      <t>トウショ</t>
    </rPh>
    <rPh sb="27" eb="29">
      <t>ヨテイ</t>
    </rPh>
    <rPh sb="29" eb="31">
      <t>カイスウ</t>
    </rPh>
    <rPh sb="32" eb="34">
      <t>キサイ</t>
    </rPh>
    <phoneticPr fontId="1"/>
  </si>
  <si>
    <t>※乳幼児については集団健診を休止し、希望者には個別対応を実施</t>
    <rPh sb="1" eb="4">
      <t>ニュウヨウジ</t>
    </rPh>
    <rPh sb="9" eb="11">
      <t>シュウダン</t>
    </rPh>
    <rPh sb="11" eb="13">
      <t>ケンシン</t>
    </rPh>
    <rPh sb="14" eb="16">
      <t>キュウシ</t>
    </rPh>
    <rPh sb="18" eb="21">
      <t>キボウシャ</t>
    </rPh>
    <rPh sb="23" eb="25">
      <t>コベツ</t>
    </rPh>
    <rPh sb="25" eb="27">
      <t>タイオウ</t>
    </rPh>
    <rPh sb="28" eb="30">
      <t>ジッシ</t>
    </rPh>
    <phoneticPr fontId="1"/>
  </si>
  <si>
    <t>14　乳幼児健康相談実施状況</t>
    <rPh sb="3" eb="6">
      <t>ニュウヨウジ</t>
    </rPh>
    <rPh sb="6" eb="8">
      <t>ケンコウ</t>
    </rPh>
    <rPh sb="8" eb="10">
      <t>ソウダン</t>
    </rPh>
    <rPh sb="10" eb="12">
      <t>ジッシ</t>
    </rPh>
    <rPh sb="12" eb="14">
      <t>ジョウキョウ</t>
    </rPh>
    <phoneticPr fontId="1"/>
  </si>
  <si>
    <t xml:space="preserve">  (1)　乳　　　　　児</t>
    <rPh sb="6" eb="7">
      <t>チチ</t>
    </rPh>
    <rPh sb="12" eb="13">
      <t>コ</t>
    </rPh>
    <phoneticPr fontId="1"/>
  </si>
  <si>
    <t>区　分</t>
    <rPh sb="0" eb="3">
      <t>クブン</t>
    </rPh>
    <phoneticPr fontId="1"/>
  </si>
  <si>
    <t>受　診　人　員</t>
    <rPh sb="0" eb="3">
      <t>ジュシン</t>
    </rPh>
    <rPh sb="4" eb="5">
      <t>ジン</t>
    </rPh>
    <rPh sb="6" eb="7">
      <t>イン</t>
    </rPh>
    <phoneticPr fontId="1"/>
  </si>
  <si>
    <t>正常</t>
    <rPh sb="0" eb="2">
      <t>セイジョウ</t>
    </rPh>
    <phoneticPr fontId="1"/>
  </si>
  <si>
    <t>所見あり</t>
    <rPh sb="0" eb="2">
      <t>ショケン</t>
    </rPh>
    <phoneticPr fontId="1"/>
  </si>
  <si>
    <t>相談（実人員）</t>
    <rPh sb="0" eb="2">
      <t>ソウダン</t>
    </rPh>
    <rPh sb="3" eb="4">
      <t>ジツ</t>
    </rPh>
    <rPh sb="4" eb="6">
      <t>ジンイン</t>
    </rPh>
    <phoneticPr fontId="1"/>
  </si>
  <si>
    <t>精健票
発行数</t>
    <rPh sb="0" eb="1">
      <t>セイ</t>
    </rPh>
    <rPh sb="1" eb="2">
      <t>ケン</t>
    </rPh>
    <rPh sb="2" eb="3">
      <t>ヒョウ</t>
    </rPh>
    <rPh sb="4" eb="5">
      <t>ハツ</t>
    </rPh>
    <rPh sb="5" eb="6">
      <t>コウ</t>
    </rPh>
    <rPh sb="6" eb="7">
      <t>スウ</t>
    </rPh>
    <phoneticPr fontId="1"/>
  </si>
  <si>
    <t>正　　　　　常</t>
    <rPh sb="0" eb="7">
      <t>セイジョウ</t>
    </rPh>
    <phoneticPr fontId="1"/>
  </si>
  <si>
    <t>要　　観　　察</t>
    <rPh sb="0" eb="1">
      <t>ヨウ</t>
    </rPh>
    <rPh sb="3" eb="7">
      <t>カンサツ</t>
    </rPh>
    <phoneticPr fontId="1"/>
  </si>
  <si>
    <t>要　　精　　健</t>
    <rPh sb="0" eb="1">
      <t>ヨウ</t>
    </rPh>
    <rPh sb="3" eb="4">
      <t>セイ</t>
    </rPh>
    <rPh sb="6" eb="7">
      <t>ケン</t>
    </rPh>
    <phoneticPr fontId="1"/>
  </si>
  <si>
    <t>受　　療　　中</t>
    <rPh sb="0" eb="1">
      <t>ウケ</t>
    </rPh>
    <rPh sb="3" eb="4">
      <t>リョウ</t>
    </rPh>
    <rPh sb="6" eb="7">
      <t>チュウ</t>
    </rPh>
    <phoneticPr fontId="1"/>
  </si>
  <si>
    <t>要　　治　　療</t>
    <rPh sb="0" eb="1">
      <t>ヨウ</t>
    </rPh>
    <rPh sb="3" eb="4">
      <t>オサム</t>
    </rPh>
    <rPh sb="6" eb="7">
      <t>リョウ</t>
    </rPh>
    <phoneticPr fontId="1"/>
  </si>
  <si>
    <t>保健</t>
    <rPh sb="0" eb="2">
      <t>ホケン</t>
    </rPh>
    <phoneticPr fontId="1"/>
  </si>
  <si>
    <t>母性</t>
    <rPh sb="0" eb="2">
      <t>ボセイ</t>
    </rPh>
    <phoneticPr fontId="1"/>
  </si>
  <si>
    <t>栄養</t>
    <rPh sb="0" eb="2">
      <t>エイヨウ</t>
    </rPh>
    <phoneticPr fontId="1"/>
  </si>
  <si>
    <t>(再掲)
股関節
精健</t>
    <rPh sb="1" eb="3">
      <t>サイケイ</t>
    </rPh>
    <rPh sb="5" eb="8">
      <t>コカンセツ</t>
    </rPh>
    <rPh sb="9" eb="10">
      <t>セイ</t>
    </rPh>
    <rPh sb="10" eb="11">
      <t>ケン</t>
    </rPh>
    <phoneticPr fontId="1"/>
  </si>
  <si>
    <t>延人員</t>
    <rPh sb="0" eb="3">
      <t>ノベジンイン</t>
    </rPh>
    <phoneticPr fontId="1"/>
  </si>
  <si>
    <t>-</t>
  </si>
  <si>
    <t xml:space="preserve">  (2)　幼　　　　　児</t>
    <rPh sb="6" eb="7">
      <t>ヨウ</t>
    </rPh>
    <rPh sb="12" eb="13">
      <t>コ</t>
    </rPh>
    <phoneticPr fontId="1"/>
  </si>
  <si>
    <t>1歳児～2歳児</t>
    <rPh sb="1" eb="2">
      <t>サイ</t>
    </rPh>
    <rPh sb="2" eb="3">
      <t>ジ</t>
    </rPh>
    <rPh sb="5" eb="6">
      <t>サイ</t>
    </rPh>
    <rPh sb="6" eb="7">
      <t>コ</t>
    </rPh>
    <phoneticPr fontId="1"/>
  </si>
  <si>
    <t>3歳児他</t>
    <rPh sb="1" eb="2">
      <t>サイ</t>
    </rPh>
    <rPh sb="2" eb="3">
      <t>ジ</t>
    </rPh>
    <rPh sb="3" eb="4">
      <t>タ</t>
    </rPh>
    <phoneticPr fontId="1"/>
  </si>
  <si>
    <t>受診
人員</t>
    <rPh sb="0" eb="2">
      <t>ジュシン</t>
    </rPh>
    <rPh sb="3" eb="5">
      <t>ジンイン</t>
    </rPh>
    <phoneticPr fontId="1"/>
  </si>
  <si>
    <t>正常</t>
    <rPh sb="0" eb="1">
      <t>セイ</t>
    </rPh>
    <rPh sb="1" eb="2">
      <t>ツネ</t>
    </rPh>
    <phoneticPr fontId="1"/>
  </si>
  <si>
    <t>正　　常</t>
    <rPh sb="0" eb="4">
      <t>セイジョウ</t>
    </rPh>
    <phoneticPr fontId="1"/>
  </si>
  <si>
    <t>要指導</t>
    <rPh sb="0" eb="1">
      <t>ヨウ</t>
    </rPh>
    <rPh sb="1" eb="3">
      <t>シドウ</t>
    </rPh>
    <phoneticPr fontId="1"/>
  </si>
  <si>
    <t>要観察</t>
    <rPh sb="0" eb="1">
      <t>ヨウ</t>
    </rPh>
    <rPh sb="1" eb="3">
      <t>カンサツ</t>
    </rPh>
    <phoneticPr fontId="1"/>
  </si>
  <si>
    <t>要精健</t>
    <rPh sb="0" eb="1">
      <t>ヨウ</t>
    </rPh>
    <rPh sb="1" eb="3">
      <t>セイケン</t>
    </rPh>
    <phoneticPr fontId="1"/>
  </si>
  <si>
    <t>受療中</t>
    <rPh sb="0" eb="2">
      <t>ジュリョウ</t>
    </rPh>
    <rPh sb="2" eb="3">
      <t>チュウ</t>
    </rPh>
    <phoneticPr fontId="1"/>
  </si>
  <si>
    <t>要治療</t>
    <rPh sb="0" eb="1">
      <t>ヨウ</t>
    </rPh>
    <rPh sb="1" eb="3">
      <t>チリョウ</t>
    </rPh>
    <phoneticPr fontId="1"/>
  </si>
  <si>
    <t>15　1歳6か月児健康診査の実施状況</t>
    <rPh sb="4" eb="5">
      <t>サイ</t>
    </rPh>
    <rPh sb="7" eb="8">
      <t>ツキ</t>
    </rPh>
    <rPh sb="8" eb="9">
      <t>ジ</t>
    </rPh>
    <rPh sb="9" eb="11">
      <t>ケンコウ</t>
    </rPh>
    <rPh sb="11" eb="13">
      <t>シンサ</t>
    </rPh>
    <rPh sb="14" eb="16">
      <t>ジッシ</t>
    </rPh>
    <rPh sb="16" eb="18">
      <t>ジョウキョウ</t>
    </rPh>
    <phoneticPr fontId="1"/>
  </si>
  <si>
    <t xml:space="preserve">  （1)　判　定　区　分</t>
    <rPh sb="6" eb="7">
      <t>ハン</t>
    </rPh>
    <rPh sb="8" eb="9">
      <t>サダム</t>
    </rPh>
    <rPh sb="10" eb="11">
      <t>ク</t>
    </rPh>
    <rPh sb="12" eb="13">
      <t>ブン</t>
    </rPh>
    <phoneticPr fontId="1"/>
  </si>
  <si>
    <t>対象
人員</t>
    <rPh sb="0" eb="2">
      <t>タイショウ</t>
    </rPh>
    <rPh sb="3" eb="5">
      <t>ジンイン</t>
    </rPh>
    <phoneticPr fontId="1"/>
  </si>
  <si>
    <t>受診人員</t>
    <rPh sb="0" eb="2">
      <t>ジュシン</t>
    </rPh>
    <rPh sb="2" eb="4">
      <t>ジンイン</t>
    </rPh>
    <phoneticPr fontId="1"/>
  </si>
  <si>
    <t>正常(実人員）</t>
    <rPh sb="0" eb="2">
      <t>セイジョウ</t>
    </rPh>
    <rPh sb="3" eb="4">
      <t>ジツ</t>
    </rPh>
    <rPh sb="4" eb="6">
      <t>ジンイン</t>
    </rPh>
    <phoneticPr fontId="1"/>
  </si>
  <si>
    <t>所見あり(実人員）</t>
    <rPh sb="0" eb="2">
      <t>ショケン</t>
    </rPh>
    <rPh sb="5" eb="6">
      <t>ジツ</t>
    </rPh>
    <rPh sb="6" eb="8">
      <t>ジンイン</t>
    </rPh>
    <phoneticPr fontId="1"/>
  </si>
  <si>
    <t>精健票
発行数</t>
    <rPh sb="0" eb="1">
      <t>セイ</t>
    </rPh>
    <rPh sb="1" eb="2">
      <t>ケン</t>
    </rPh>
    <rPh sb="2" eb="3">
      <t>ヒョウ</t>
    </rPh>
    <rPh sb="4" eb="6">
      <t>ハッコウ</t>
    </rPh>
    <rPh sb="6" eb="7">
      <t>スウ</t>
    </rPh>
    <phoneticPr fontId="1"/>
  </si>
  <si>
    <t>正　常</t>
    <rPh sb="0" eb="1">
      <t>セイ</t>
    </rPh>
    <rPh sb="2" eb="3">
      <t>ツネ</t>
    </rPh>
    <phoneticPr fontId="1"/>
  </si>
  <si>
    <t>要精健</t>
    <rPh sb="0" eb="1">
      <t>ヨウ</t>
    </rPh>
    <rPh sb="1" eb="2">
      <t>セイ</t>
    </rPh>
    <rPh sb="2" eb="3">
      <t>ケン</t>
    </rPh>
    <phoneticPr fontId="1"/>
  </si>
  <si>
    <t xml:space="preserve">  (2)　1歳6か月児歯科健康診査</t>
    <rPh sb="7" eb="8">
      <t>サイ</t>
    </rPh>
    <rPh sb="10" eb="11">
      <t>ツキ</t>
    </rPh>
    <rPh sb="11" eb="12">
      <t>ジ</t>
    </rPh>
    <rPh sb="12" eb="14">
      <t>シカ</t>
    </rPh>
    <rPh sb="14" eb="16">
      <t>ケンコウ</t>
    </rPh>
    <rPh sb="16" eb="18">
      <t>シンサ</t>
    </rPh>
    <phoneticPr fontId="1"/>
  </si>
  <si>
    <t>平成25年度</t>
    <phoneticPr fontId="1"/>
  </si>
  <si>
    <t>むし歯のない者</t>
    <rPh sb="2" eb="3">
      <t>ハ</t>
    </rPh>
    <rPh sb="6" eb="7">
      <t>モノ</t>
    </rPh>
    <phoneticPr fontId="1"/>
  </si>
  <si>
    <t>むし歯のある者</t>
    <rPh sb="2" eb="3">
      <t>ハ</t>
    </rPh>
    <rPh sb="6" eb="7">
      <t>モノ</t>
    </rPh>
    <phoneticPr fontId="1"/>
  </si>
  <si>
    <t>むし歯数 (本）</t>
    <rPh sb="2" eb="3">
      <t>ハ</t>
    </rPh>
    <rPh sb="3" eb="4">
      <t>スウ</t>
    </rPh>
    <rPh sb="6" eb="7">
      <t>ホン</t>
    </rPh>
    <phoneticPr fontId="1"/>
  </si>
  <si>
    <t>軟組織の
異常あり</t>
    <rPh sb="0" eb="1">
      <t>ナン</t>
    </rPh>
    <rPh sb="1" eb="3">
      <t>ソシキ</t>
    </rPh>
    <phoneticPr fontId="1"/>
  </si>
  <si>
    <t>総　数</t>
    <rPh sb="0" eb="3">
      <t>ソウスウ</t>
    </rPh>
    <phoneticPr fontId="1"/>
  </si>
  <si>
    <t>Ｏ１型</t>
    <rPh sb="2" eb="3">
      <t>カタ</t>
    </rPh>
    <phoneticPr fontId="1"/>
  </si>
  <si>
    <t>Ｏ２型</t>
  </si>
  <si>
    <t>Ａ型</t>
    <rPh sb="1" eb="2">
      <t>カタ</t>
    </rPh>
    <phoneticPr fontId="1"/>
  </si>
  <si>
    <t>Ｂ型</t>
    <rPh sb="1" eb="2">
      <t>カタ</t>
    </rPh>
    <phoneticPr fontId="1"/>
  </si>
  <si>
    <t>Ｃ型</t>
    <rPh sb="1" eb="2">
      <t>カタ</t>
    </rPh>
    <phoneticPr fontId="1"/>
  </si>
  <si>
    <t>平均*</t>
    <rPh sb="0" eb="2">
      <t>ヘイキン</t>
    </rPh>
    <phoneticPr fontId="1"/>
  </si>
  <si>
    <t>＊　受診者ひとりあたりのむし歯の数（むし歯の総数/受診人員）</t>
    <rPh sb="2" eb="4">
      <t>ジュシン</t>
    </rPh>
    <rPh sb="4" eb="5">
      <t>モノ</t>
    </rPh>
    <rPh sb="14" eb="15">
      <t>バ</t>
    </rPh>
    <rPh sb="16" eb="17">
      <t>スウ</t>
    </rPh>
    <rPh sb="20" eb="21">
      <t>バ</t>
    </rPh>
    <rPh sb="22" eb="24">
      <t>ソウスウ</t>
    </rPh>
    <rPh sb="25" eb="27">
      <t>ジュシン</t>
    </rPh>
    <rPh sb="27" eb="29">
      <t>ジンイン</t>
    </rPh>
    <phoneticPr fontId="1"/>
  </si>
  <si>
    <t>資料　保健所健康企画課</t>
    <rPh sb="0" eb="2">
      <t>シリョウ</t>
    </rPh>
    <rPh sb="3" eb="6">
      <t>ホケンジョ</t>
    </rPh>
    <rPh sb="6" eb="8">
      <t>ケンコウ</t>
    </rPh>
    <rPh sb="8" eb="10">
      <t>キカク</t>
    </rPh>
    <rPh sb="10" eb="11">
      <t>カ</t>
    </rPh>
    <phoneticPr fontId="2"/>
  </si>
  <si>
    <t>16　3歳児健康診査の実施状況</t>
    <rPh sb="4" eb="5">
      <t>サイ</t>
    </rPh>
    <rPh sb="5" eb="6">
      <t>ジ</t>
    </rPh>
    <rPh sb="6" eb="8">
      <t>ケンコウ</t>
    </rPh>
    <rPh sb="8" eb="10">
      <t>シンサ</t>
    </rPh>
    <rPh sb="11" eb="13">
      <t>ジッシ</t>
    </rPh>
    <rPh sb="13" eb="15">
      <t>ジョウキョウ</t>
    </rPh>
    <phoneticPr fontId="1"/>
  </si>
  <si>
    <t xml:space="preserve">  (1)　判　定　区　分</t>
    <rPh sb="6" eb="7">
      <t>ハン</t>
    </rPh>
    <rPh sb="8" eb="9">
      <t>サダム</t>
    </rPh>
    <rPh sb="10" eb="11">
      <t>ク</t>
    </rPh>
    <rPh sb="12" eb="13">
      <t>ブン</t>
    </rPh>
    <phoneticPr fontId="1"/>
  </si>
  <si>
    <t>正常（実人員）</t>
    <rPh sb="0" eb="2">
      <t>セイジョウ</t>
    </rPh>
    <rPh sb="3" eb="4">
      <t>ジツ</t>
    </rPh>
    <rPh sb="4" eb="6">
      <t>ジンイン</t>
    </rPh>
    <phoneticPr fontId="1"/>
  </si>
  <si>
    <t>所見あり（実人員）</t>
    <rPh sb="0" eb="2">
      <t>ショケン</t>
    </rPh>
    <rPh sb="5" eb="6">
      <t>ジツ</t>
    </rPh>
    <rPh sb="6" eb="8">
      <t>ジンイン</t>
    </rPh>
    <phoneticPr fontId="1"/>
  </si>
  <si>
    <t>相談(実人員）</t>
    <rPh sb="0" eb="2">
      <t>ソウダン</t>
    </rPh>
    <rPh sb="3" eb="4">
      <t>ジツ</t>
    </rPh>
    <rPh sb="4" eb="6">
      <t>ジンイン</t>
    </rPh>
    <phoneticPr fontId="1"/>
  </si>
  <si>
    <t>(再掲)
眼科
精健</t>
    <rPh sb="1" eb="2">
      <t>サイ</t>
    </rPh>
    <rPh sb="2" eb="3">
      <t>ケイジ</t>
    </rPh>
    <rPh sb="5" eb="7">
      <t>ガンカ</t>
    </rPh>
    <rPh sb="8" eb="9">
      <t>セイ</t>
    </rPh>
    <rPh sb="9" eb="10">
      <t>ケン</t>
    </rPh>
    <phoneticPr fontId="1"/>
  </si>
  <si>
    <t>(再掲)
聴覚
精健</t>
    <rPh sb="1" eb="2">
      <t>サイ</t>
    </rPh>
    <rPh sb="2" eb="3">
      <t>ケイジ</t>
    </rPh>
    <rPh sb="5" eb="7">
      <t>チョウカク</t>
    </rPh>
    <rPh sb="8" eb="9">
      <t>セイ</t>
    </rPh>
    <rPh sb="9" eb="10">
      <t>ケン</t>
    </rPh>
    <phoneticPr fontId="1"/>
  </si>
  <si>
    <t xml:space="preserve">  (2)　3歳児視聴覚検査</t>
    <rPh sb="7" eb="8">
      <t>サイ</t>
    </rPh>
    <rPh sb="8" eb="9">
      <t>ジ</t>
    </rPh>
    <rPh sb="9" eb="12">
      <t>シチョウカク</t>
    </rPh>
    <rPh sb="12" eb="14">
      <t>ケンサ</t>
    </rPh>
    <phoneticPr fontId="1"/>
  </si>
  <si>
    <t>受療中</t>
    <rPh sb="0" eb="2">
      <t>ジュリョウ</t>
    </rPh>
    <rPh sb="2" eb="3">
      <t>ナカ</t>
    </rPh>
    <phoneticPr fontId="1"/>
  </si>
  <si>
    <t>その他</t>
    <rPh sb="0" eb="3">
      <t>ソノタ</t>
    </rPh>
    <phoneticPr fontId="1"/>
  </si>
  <si>
    <t>１ｶ月</t>
    <rPh sb="2" eb="3">
      <t>ツキ</t>
    </rPh>
    <phoneticPr fontId="1"/>
  </si>
  <si>
    <t>３～６月</t>
    <rPh sb="3" eb="4">
      <t>ツキ</t>
    </rPh>
    <phoneticPr fontId="1"/>
  </si>
  <si>
    <t>視　　覚</t>
    <rPh sb="0" eb="4">
      <t>シカク</t>
    </rPh>
    <phoneticPr fontId="1"/>
  </si>
  <si>
    <t>聴　　覚</t>
    <rPh sb="0" eb="4">
      <t>チョウカク</t>
    </rPh>
    <phoneticPr fontId="1"/>
  </si>
  <si>
    <t xml:space="preserve">  (3)　3歳児歯科健康診査</t>
    <rPh sb="7" eb="8">
      <t>サイ</t>
    </rPh>
    <rPh sb="8" eb="9">
      <t>ジ</t>
    </rPh>
    <rPh sb="9" eb="11">
      <t>シカ</t>
    </rPh>
    <rPh sb="11" eb="13">
      <t>ケンコウ</t>
    </rPh>
    <rPh sb="13" eb="15">
      <t>シンサ</t>
    </rPh>
    <phoneticPr fontId="1"/>
  </si>
  <si>
    <t>受　 診
人   員</t>
    <rPh sb="0" eb="1">
      <t>ウケ</t>
    </rPh>
    <rPh sb="3" eb="4">
      <t>ミ</t>
    </rPh>
    <rPh sb="5" eb="6">
      <t>ジン</t>
    </rPh>
    <rPh sb="9" eb="10">
      <t>イン</t>
    </rPh>
    <phoneticPr fontId="1"/>
  </si>
  <si>
    <t>むし歯の数
（本）</t>
    <rPh sb="2" eb="3">
      <t>ハ</t>
    </rPh>
    <rPh sb="4" eb="5">
      <t>スウ</t>
    </rPh>
    <rPh sb="7" eb="8">
      <t>ホン</t>
    </rPh>
    <phoneticPr fontId="1"/>
  </si>
  <si>
    <t>むし歯の型別分類</t>
    <rPh sb="2" eb="3">
      <t>ハ</t>
    </rPh>
    <rPh sb="4" eb="5">
      <t>カタ</t>
    </rPh>
    <rPh sb="5" eb="6">
      <t>ベツ</t>
    </rPh>
    <rPh sb="6" eb="8">
      <t>ブンルイ</t>
    </rPh>
    <phoneticPr fontId="1"/>
  </si>
  <si>
    <t>不正咬合の分類</t>
    <rPh sb="0" eb="2">
      <t>フセイ</t>
    </rPh>
    <rPh sb="2" eb="3">
      <t>咬</t>
    </rPh>
    <rPh sb="3" eb="4">
      <t>ゴウ</t>
    </rPh>
    <rPh sb="5" eb="7">
      <t>ブンルイ</t>
    </rPh>
    <phoneticPr fontId="1"/>
  </si>
  <si>
    <t>軟組織
の異常
あ　り</t>
    <rPh sb="0" eb="1">
      <t>ナン</t>
    </rPh>
    <rPh sb="1" eb="2">
      <t>グミ</t>
    </rPh>
    <rPh sb="2" eb="3">
      <t>オリ</t>
    </rPh>
    <rPh sb="5" eb="7">
      <t>イジョウ</t>
    </rPh>
    <phoneticPr fontId="1"/>
  </si>
  <si>
    <t>その他の
異常あり</t>
    <rPh sb="0" eb="3">
      <t>ソノタ</t>
    </rPh>
    <rPh sb="5" eb="7">
      <t>イジョウ</t>
    </rPh>
    <phoneticPr fontId="1"/>
  </si>
  <si>
    <t>Ｃ１型</t>
    <rPh sb="2" eb="3">
      <t>カタ</t>
    </rPh>
    <phoneticPr fontId="1"/>
  </si>
  <si>
    <t>Ｃ２型</t>
  </si>
  <si>
    <t>ａ</t>
    <phoneticPr fontId="1"/>
  </si>
  <si>
    <t>ｂ</t>
    <phoneticPr fontId="1"/>
  </si>
  <si>
    <t>ｃ</t>
    <phoneticPr fontId="1"/>
  </si>
  <si>
    <t>ｄ</t>
    <phoneticPr fontId="1"/>
  </si>
  <si>
    <t>ｅ</t>
    <phoneticPr fontId="1"/>
  </si>
  <si>
    <t>ｆ</t>
    <phoneticPr fontId="1"/>
  </si>
  <si>
    <t>f</t>
    <phoneticPr fontId="2"/>
  </si>
  <si>
    <t>g</t>
    <phoneticPr fontId="1"/>
  </si>
  <si>
    <t xml:space="preserve"> 3歳児歯科健康診査（再掲）</t>
    <rPh sb="2" eb="4">
      <t>サイジ</t>
    </rPh>
    <rPh sb="4" eb="6">
      <t>シカ</t>
    </rPh>
    <rPh sb="6" eb="8">
      <t>ケンコウ</t>
    </rPh>
    <rPh sb="8" eb="10">
      <t>シンサ</t>
    </rPh>
    <rPh sb="11" eb="13">
      <t>サイケイ</t>
    </rPh>
    <phoneticPr fontId="2"/>
  </si>
  <si>
    <t>令和5年度</t>
    <phoneticPr fontId="7"/>
  </si>
  <si>
    <t>むし歯の本数別分類（人）</t>
    <rPh sb="2" eb="3">
      <t>バ</t>
    </rPh>
    <rPh sb="4" eb="6">
      <t>ホンスウ</t>
    </rPh>
    <rPh sb="6" eb="7">
      <t>ベツ</t>
    </rPh>
    <rPh sb="7" eb="9">
      <t>ブンルイ</t>
    </rPh>
    <rPh sb="10" eb="11">
      <t>ニン</t>
    </rPh>
    <phoneticPr fontId="2"/>
  </si>
  <si>
    <t>1本</t>
    <rPh sb="1" eb="2">
      <t>ホン</t>
    </rPh>
    <phoneticPr fontId="2"/>
  </si>
  <si>
    <t>2本</t>
    <rPh sb="1" eb="2">
      <t>ホン</t>
    </rPh>
    <phoneticPr fontId="2"/>
  </si>
  <si>
    <t>3本</t>
    <rPh sb="1" eb="2">
      <t>ホン</t>
    </rPh>
    <phoneticPr fontId="2"/>
  </si>
  <si>
    <t>4本</t>
    <rPh sb="1" eb="2">
      <t>ホン</t>
    </rPh>
    <phoneticPr fontId="2"/>
  </si>
  <si>
    <t>5～9本</t>
    <rPh sb="3" eb="4">
      <t>ホン</t>
    </rPh>
    <phoneticPr fontId="2"/>
  </si>
  <si>
    <t>10本以上</t>
    <rPh sb="2" eb="3">
      <t>ホン</t>
    </rPh>
    <rPh sb="3" eb="5">
      <t>イジョウ</t>
    </rPh>
    <phoneticPr fontId="2"/>
  </si>
  <si>
    <t>総数</t>
    <rPh sb="0" eb="2">
      <t>ソウスウ</t>
    </rPh>
    <phoneticPr fontId="7"/>
  </si>
  <si>
    <t>中　央</t>
    <rPh sb="0" eb="3">
      <t>チュウオウ</t>
    </rPh>
    <phoneticPr fontId="7"/>
  </si>
  <si>
    <t>北</t>
    <rPh sb="0" eb="1">
      <t>キタ</t>
    </rPh>
    <phoneticPr fontId="7"/>
  </si>
  <si>
    <t>東</t>
    <rPh sb="0" eb="1">
      <t>ヒガシ</t>
    </rPh>
    <phoneticPr fontId="7"/>
  </si>
  <si>
    <t>白　石</t>
    <rPh sb="0" eb="1">
      <t>シロ</t>
    </rPh>
    <rPh sb="2" eb="3">
      <t>イシ</t>
    </rPh>
    <phoneticPr fontId="7"/>
  </si>
  <si>
    <t>厚　別</t>
    <rPh sb="0" eb="1">
      <t>アツ</t>
    </rPh>
    <rPh sb="2" eb="3">
      <t>ベツ</t>
    </rPh>
    <phoneticPr fontId="7"/>
  </si>
  <si>
    <t>豊　平</t>
    <rPh sb="0" eb="1">
      <t>トヨ</t>
    </rPh>
    <rPh sb="2" eb="3">
      <t>タイラ</t>
    </rPh>
    <phoneticPr fontId="7"/>
  </si>
  <si>
    <t>清　田</t>
    <rPh sb="0" eb="1">
      <t>キヨシ</t>
    </rPh>
    <rPh sb="2" eb="3">
      <t>タ</t>
    </rPh>
    <phoneticPr fontId="7"/>
  </si>
  <si>
    <t>南</t>
    <rPh sb="0" eb="1">
      <t>ミナミ</t>
    </rPh>
    <phoneticPr fontId="7"/>
  </si>
  <si>
    <t>西</t>
    <rPh sb="0" eb="1">
      <t>ニシ</t>
    </rPh>
    <phoneticPr fontId="7"/>
  </si>
  <si>
    <t>手　稲</t>
    <rPh sb="0" eb="1">
      <t>テ</t>
    </rPh>
    <rPh sb="2" eb="3">
      <t>イネ</t>
    </rPh>
    <phoneticPr fontId="7"/>
  </si>
  <si>
    <t>17　5歳児健康診査の実施状況</t>
    <rPh sb="4" eb="5">
      <t>サイ</t>
    </rPh>
    <rPh sb="5" eb="6">
      <t>ジ</t>
    </rPh>
    <rPh sb="6" eb="8">
      <t>ケンコウ</t>
    </rPh>
    <rPh sb="8" eb="10">
      <t>シンサ</t>
    </rPh>
    <rPh sb="11" eb="13">
      <t>ジッシ</t>
    </rPh>
    <rPh sb="13" eb="15">
      <t>ジョウキョウ</t>
    </rPh>
    <phoneticPr fontId="1"/>
  </si>
  <si>
    <t>（2）　5歳児歯科健康診査</t>
    <rPh sb="5" eb="6">
      <t>サイ</t>
    </rPh>
    <rPh sb="6" eb="7">
      <t>ジ</t>
    </rPh>
    <rPh sb="7" eb="9">
      <t>シカ</t>
    </rPh>
    <rPh sb="9" eb="11">
      <t>ケンコウ</t>
    </rPh>
    <rPh sb="11" eb="13">
      <t>シンサ</t>
    </rPh>
    <phoneticPr fontId="2"/>
  </si>
  <si>
    <t>区　分</t>
    <rPh sb="0" eb="1">
      <t>ク</t>
    </rPh>
    <rPh sb="2" eb="3">
      <t>フン</t>
    </rPh>
    <phoneticPr fontId="2"/>
  </si>
  <si>
    <t>受診人員</t>
    <rPh sb="0" eb="2">
      <t>ジュシン</t>
    </rPh>
    <rPh sb="2" eb="4">
      <t>ジンイン</t>
    </rPh>
    <phoneticPr fontId="2"/>
  </si>
  <si>
    <t>むし歯のある者</t>
    <rPh sb="2" eb="3">
      <t>バ</t>
    </rPh>
    <rPh sb="6" eb="7">
      <t>モノ</t>
    </rPh>
    <phoneticPr fontId="2"/>
  </si>
  <si>
    <t>むし歯の数(本）</t>
    <rPh sb="2" eb="3">
      <t>バ</t>
    </rPh>
    <rPh sb="4" eb="5">
      <t>カズ</t>
    </rPh>
    <rPh sb="6" eb="7">
      <t>ホン</t>
    </rPh>
    <phoneticPr fontId="2"/>
  </si>
  <si>
    <t>不正咬合あり</t>
    <rPh sb="0" eb="2">
      <t>フセイ</t>
    </rPh>
    <rPh sb="2" eb="4">
      <t>コウゴウ</t>
    </rPh>
    <phoneticPr fontId="2"/>
  </si>
  <si>
    <t>軟組織の異常あり</t>
    <rPh sb="0" eb="3">
      <t>ナンソシキ</t>
    </rPh>
    <rPh sb="4" eb="6">
      <t>イジョウ</t>
    </rPh>
    <phoneticPr fontId="2"/>
  </si>
  <si>
    <t>その他の異常あり</t>
    <rPh sb="2" eb="3">
      <t>タ</t>
    </rPh>
    <rPh sb="4" eb="6">
      <t>イジョウ</t>
    </rPh>
    <phoneticPr fontId="2"/>
  </si>
  <si>
    <t>乳歯</t>
    <rPh sb="0" eb="2">
      <t>ニュウシ</t>
    </rPh>
    <phoneticPr fontId="2"/>
  </si>
  <si>
    <t>永久歯</t>
    <rPh sb="0" eb="3">
      <t>エイキュウシ</t>
    </rPh>
    <phoneticPr fontId="2"/>
  </si>
  <si>
    <t>総　数</t>
    <rPh sb="0" eb="1">
      <t>ソウ</t>
    </rPh>
    <rPh sb="2" eb="3">
      <t>カズ</t>
    </rPh>
    <phoneticPr fontId="2"/>
  </si>
  <si>
    <t>中　央</t>
    <rPh sb="0" eb="1">
      <t>ナカ</t>
    </rPh>
    <rPh sb="2" eb="3">
      <t>ヒサシ</t>
    </rPh>
    <phoneticPr fontId="2"/>
  </si>
  <si>
    <t>厚　別</t>
    <rPh sb="0" eb="1">
      <t>アツシ</t>
    </rPh>
    <rPh sb="2" eb="3">
      <t>ベツ</t>
    </rPh>
    <phoneticPr fontId="2"/>
  </si>
  <si>
    <t>豊　平</t>
    <rPh sb="0" eb="1">
      <t>トヨ</t>
    </rPh>
    <rPh sb="2" eb="3">
      <t>ヒラ</t>
    </rPh>
    <phoneticPr fontId="2"/>
  </si>
  <si>
    <t>清　田</t>
    <rPh sb="0" eb="1">
      <t>キヨ</t>
    </rPh>
    <rPh sb="2" eb="3">
      <t>タ</t>
    </rPh>
    <phoneticPr fontId="2"/>
  </si>
  <si>
    <t>18　心理相談実施状況</t>
    <rPh sb="3" eb="5">
      <t>シンリ</t>
    </rPh>
    <rPh sb="5" eb="7">
      <t>ソウダン</t>
    </rPh>
    <rPh sb="7" eb="9">
      <t>ジッシ</t>
    </rPh>
    <rPh sb="9" eb="11">
      <t>ジョウキョウ</t>
    </rPh>
    <phoneticPr fontId="1"/>
  </si>
  <si>
    <t>　相談者の状況</t>
    <rPh sb="1" eb="4">
      <t>ソウダンシャ</t>
    </rPh>
    <rPh sb="5" eb="7">
      <t>ジョウキョウ</t>
    </rPh>
    <phoneticPr fontId="1"/>
  </si>
  <si>
    <t>　(1)　1歳6か月児健診</t>
    <rPh sb="6" eb="7">
      <t>サイ</t>
    </rPh>
    <rPh sb="9" eb="10">
      <t>ゲツ</t>
    </rPh>
    <rPh sb="10" eb="11">
      <t>ジ</t>
    </rPh>
    <rPh sb="11" eb="13">
      <t>ケンシン</t>
    </rPh>
    <phoneticPr fontId="1"/>
  </si>
  <si>
    <t>　　主訴</t>
    <rPh sb="2" eb="4">
      <t>シュソ</t>
    </rPh>
    <phoneticPr fontId="1"/>
  </si>
  <si>
    <t>ことばの遅れ</t>
    <rPh sb="4" eb="5">
      <t>オク</t>
    </rPh>
    <phoneticPr fontId="1"/>
  </si>
  <si>
    <t>落ち着きのなさ</t>
    <rPh sb="0" eb="1">
      <t>オ</t>
    </rPh>
    <rPh sb="2" eb="3">
      <t>ツ</t>
    </rPh>
    <phoneticPr fontId="1"/>
  </si>
  <si>
    <t>対人面の問題</t>
    <rPh sb="0" eb="2">
      <t>タイジン</t>
    </rPh>
    <rPh sb="2" eb="3">
      <t>メン</t>
    </rPh>
    <rPh sb="4" eb="6">
      <t>モンダイ</t>
    </rPh>
    <phoneticPr fontId="2"/>
  </si>
  <si>
    <t>総　　数</t>
    <rPh sb="0" eb="1">
      <t>フサ</t>
    </rPh>
    <rPh sb="3" eb="4">
      <t>カズ</t>
    </rPh>
    <phoneticPr fontId="1"/>
  </si>
  <si>
    <t>中　　央</t>
    <rPh sb="0" eb="4">
      <t>チュウオウ</t>
    </rPh>
    <phoneticPr fontId="1"/>
  </si>
  <si>
    <t>白　　石</t>
    <rPh sb="0" eb="1">
      <t>シロ</t>
    </rPh>
    <rPh sb="3" eb="4">
      <t>イシ</t>
    </rPh>
    <phoneticPr fontId="1"/>
  </si>
  <si>
    <t>厚　　別</t>
    <rPh sb="0" eb="1">
      <t>アツ</t>
    </rPh>
    <rPh sb="3" eb="4">
      <t>ベツ</t>
    </rPh>
    <phoneticPr fontId="1"/>
  </si>
  <si>
    <t>豊　　平</t>
    <rPh sb="0" eb="1">
      <t>トヨ</t>
    </rPh>
    <rPh sb="3" eb="4">
      <t>タイラ</t>
    </rPh>
    <phoneticPr fontId="1"/>
  </si>
  <si>
    <t>清　　田</t>
    <rPh sb="0" eb="1">
      <t>キヨシ</t>
    </rPh>
    <rPh sb="3" eb="4">
      <t>タ</t>
    </rPh>
    <phoneticPr fontId="1"/>
  </si>
  <si>
    <t>手　　稲</t>
    <rPh sb="0" eb="1">
      <t>テ</t>
    </rPh>
    <rPh sb="3" eb="4">
      <t>イネ</t>
    </rPh>
    <phoneticPr fontId="1"/>
  </si>
  <si>
    <t>　　実際の問題　</t>
    <rPh sb="2" eb="4">
      <t>ジッサイ</t>
    </rPh>
    <rPh sb="5" eb="7">
      <t>モンダイ</t>
    </rPh>
    <phoneticPr fontId="1"/>
  </si>
  <si>
    <t>多動</t>
    <rPh sb="0" eb="2">
      <t>タドウ</t>
    </rPh>
    <phoneticPr fontId="1"/>
  </si>
  <si>
    <t>発達全体の問題</t>
    <rPh sb="0" eb="2">
      <t>ハッタツ</t>
    </rPh>
    <rPh sb="2" eb="4">
      <t>ゼンタイ</t>
    </rPh>
    <rPh sb="5" eb="7">
      <t>モンダイ</t>
    </rPh>
    <phoneticPr fontId="2"/>
  </si>
  <si>
    <t>育児困難・育児不安</t>
    <rPh sb="0" eb="2">
      <t>イクジ</t>
    </rPh>
    <rPh sb="2" eb="4">
      <t>コンナン</t>
    </rPh>
    <rPh sb="5" eb="7">
      <t>イクジ</t>
    </rPh>
    <rPh sb="7" eb="9">
      <t>フアン</t>
    </rPh>
    <phoneticPr fontId="2"/>
  </si>
  <si>
    <t>　(2)　3歳児健診</t>
    <rPh sb="6" eb="8">
      <t>サイジ</t>
    </rPh>
    <rPh sb="8" eb="10">
      <t>ケンシン</t>
    </rPh>
    <phoneticPr fontId="1"/>
  </si>
  <si>
    <t>　(3)　5歳児健診</t>
    <rPh sb="6" eb="8">
      <t>サイジ</t>
    </rPh>
    <rPh sb="8" eb="10">
      <t>ケンシン</t>
    </rPh>
    <phoneticPr fontId="1"/>
  </si>
  <si>
    <t>集団生活の不適応</t>
    <rPh sb="0" eb="2">
      <t>シュウダン</t>
    </rPh>
    <rPh sb="2" eb="4">
      <t>セイカツ</t>
    </rPh>
    <rPh sb="5" eb="8">
      <t>フテキオウ</t>
    </rPh>
    <phoneticPr fontId="2"/>
  </si>
  <si>
    <t>神経症的要素</t>
    <rPh sb="0" eb="3">
      <t>シンケイショウ</t>
    </rPh>
    <rPh sb="3" eb="4">
      <t>テキ</t>
    </rPh>
    <rPh sb="4" eb="6">
      <t>ヨウソ</t>
    </rPh>
    <phoneticPr fontId="2"/>
  </si>
  <si>
    <t>養育上の問題</t>
    <phoneticPr fontId="2"/>
  </si>
  <si>
    <t>19　乳幼児精神発達相談事業実施状況</t>
    <rPh sb="3" eb="6">
      <t>ニュウヨウジ</t>
    </rPh>
    <rPh sb="6" eb="8">
      <t>セイシン</t>
    </rPh>
    <rPh sb="8" eb="10">
      <t>ハッタツ</t>
    </rPh>
    <rPh sb="10" eb="12">
      <t>ソウダン</t>
    </rPh>
    <rPh sb="12" eb="14">
      <t>ジギョウ</t>
    </rPh>
    <rPh sb="14" eb="16">
      <t>ジッシ</t>
    </rPh>
    <rPh sb="16" eb="18">
      <t>ジョウキョウ</t>
    </rPh>
    <phoneticPr fontId="1"/>
  </si>
  <si>
    <t xml:space="preserve">  (1)　主　訴</t>
    <rPh sb="6" eb="7">
      <t>シュ</t>
    </rPh>
    <rPh sb="8" eb="9">
      <t>ソ</t>
    </rPh>
    <phoneticPr fontId="1"/>
  </si>
  <si>
    <t>対人面の問題</t>
    <rPh sb="0" eb="2">
      <t>タイジン</t>
    </rPh>
    <rPh sb="2" eb="3">
      <t>メン</t>
    </rPh>
    <rPh sb="4" eb="6">
      <t>モンダイ</t>
    </rPh>
    <phoneticPr fontId="1"/>
  </si>
  <si>
    <t>集団生活の不適応</t>
    <rPh sb="0" eb="2">
      <t>シュウダン</t>
    </rPh>
    <rPh sb="2" eb="4">
      <t>セイカツ</t>
    </rPh>
    <rPh sb="5" eb="8">
      <t>フテキオウ</t>
    </rPh>
    <phoneticPr fontId="1"/>
  </si>
  <si>
    <t>その他</t>
    <rPh sb="2" eb="3">
      <t>タ</t>
    </rPh>
    <phoneticPr fontId="1"/>
  </si>
  <si>
    <t xml:space="preserve">  (2)　実際の問題</t>
    <rPh sb="6" eb="8">
      <t>ジッサイ</t>
    </rPh>
    <rPh sb="9" eb="11">
      <t>モンダイ</t>
    </rPh>
    <phoneticPr fontId="1"/>
  </si>
  <si>
    <t>言語</t>
    <rPh sb="0" eb="2">
      <t>ゲンゴ</t>
    </rPh>
    <phoneticPr fontId="1"/>
  </si>
  <si>
    <t>性格行動</t>
    <rPh sb="0" eb="2">
      <t>セイカク</t>
    </rPh>
    <rPh sb="2" eb="4">
      <t>コウドウ</t>
    </rPh>
    <phoneticPr fontId="1"/>
  </si>
  <si>
    <t>発達に関すること</t>
    <rPh sb="0" eb="2">
      <t>ハッタツ</t>
    </rPh>
    <rPh sb="3" eb="4">
      <t>カン</t>
    </rPh>
    <phoneticPr fontId="1"/>
  </si>
  <si>
    <t>習癖</t>
    <rPh sb="0" eb="2">
      <t>シュウヘキ</t>
    </rPh>
    <phoneticPr fontId="1"/>
  </si>
  <si>
    <t>育児不安・困難</t>
    <rPh sb="0" eb="2">
      <t>イクジ</t>
    </rPh>
    <rPh sb="2" eb="4">
      <t>フアン</t>
    </rPh>
    <rPh sb="5" eb="7">
      <t>コンナン</t>
    </rPh>
    <phoneticPr fontId="2"/>
  </si>
  <si>
    <t xml:space="preserve">  (3)　新規相談状況</t>
    <rPh sb="6" eb="8">
      <t>シンキ</t>
    </rPh>
    <rPh sb="8" eb="10">
      <t>ソウダン</t>
    </rPh>
    <rPh sb="10" eb="12">
      <t>ジョウキョウ</t>
    </rPh>
    <phoneticPr fontId="1"/>
  </si>
  <si>
    <t>区　分</t>
    <rPh sb="0" eb="1">
      <t>ク</t>
    </rPh>
    <rPh sb="2" eb="3">
      <t>ブン</t>
    </rPh>
    <phoneticPr fontId="1"/>
  </si>
  <si>
    <t>来所時の年齢</t>
    <rPh sb="0" eb="1">
      <t>ライ</t>
    </rPh>
    <rPh sb="1" eb="2">
      <t>ジョ</t>
    </rPh>
    <rPh sb="2" eb="3">
      <t>ジ</t>
    </rPh>
    <rPh sb="4" eb="6">
      <t>ネンレイ</t>
    </rPh>
    <phoneticPr fontId="1"/>
  </si>
  <si>
    <t>来所経由</t>
    <rPh sb="0" eb="1">
      <t>ライ</t>
    </rPh>
    <rPh sb="1" eb="2">
      <t>ジョ</t>
    </rPh>
    <rPh sb="2" eb="4">
      <t>ケイユ</t>
    </rPh>
    <phoneticPr fontId="1"/>
  </si>
  <si>
    <t>総　数</t>
    <rPh sb="0" eb="1">
      <t>フサ</t>
    </rPh>
    <rPh sb="2" eb="3">
      <t>カズ</t>
    </rPh>
    <phoneticPr fontId="1"/>
  </si>
  <si>
    <t xml:space="preserve"> 1歳～
 2歳未満</t>
    <rPh sb="2" eb="3">
      <t>サイ</t>
    </rPh>
    <rPh sb="7" eb="8">
      <t>サイ</t>
    </rPh>
    <rPh sb="8" eb="10">
      <t>ミマン</t>
    </rPh>
    <phoneticPr fontId="1"/>
  </si>
  <si>
    <t>2～3</t>
    <phoneticPr fontId="1"/>
  </si>
  <si>
    <t>3～4</t>
    <phoneticPr fontId="1"/>
  </si>
  <si>
    <t>4～5</t>
    <phoneticPr fontId="1"/>
  </si>
  <si>
    <t>5～6</t>
    <phoneticPr fontId="1"/>
  </si>
  <si>
    <t>6歳以上</t>
    <rPh sb="1" eb="2">
      <t>サイ</t>
    </rPh>
    <rPh sb="2" eb="4">
      <t>イジョウ</t>
    </rPh>
    <phoneticPr fontId="1"/>
  </si>
  <si>
    <t>1歳
6か月児
健 　診</t>
    <rPh sb="1" eb="2">
      <t>サイ</t>
    </rPh>
    <rPh sb="5" eb="6">
      <t>ツキ</t>
    </rPh>
    <rPh sb="6" eb="7">
      <t>ジ</t>
    </rPh>
    <rPh sb="8" eb="9">
      <t>ケン</t>
    </rPh>
    <rPh sb="11" eb="12">
      <t>ミ</t>
    </rPh>
    <phoneticPr fontId="1"/>
  </si>
  <si>
    <t>３歳児
健　診</t>
    <rPh sb="1" eb="2">
      <t>サイジ</t>
    </rPh>
    <rPh sb="2" eb="3">
      <t>ジ</t>
    </rPh>
    <rPh sb="4" eb="5">
      <t>ケン</t>
    </rPh>
    <rPh sb="6" eb="7">
      <t>ミ</t>
    </rPh>
    <phoneticPr fontId="1"/>
  </si>
  <si>
    <t>同胞の健診</t>
    <rPh sb="0" eb="2">
      <t>ドウホウ</t>
    </rPh>
    <rPh sb="3" eb="5">
      <t>ケンシン</t>
    </rPh>
    <phoneticPr fontId="2"/>
  </si>
  <si>
    <t>保護者</t>
    <rPh sb="0" eb="3">
      <t>ホゴシャ</t>
    </rPh>
    <phoneticPr fontId="1"/>
  </si>
  <si>
    <t>他機関</t>
    <rPh sb="0" eb="1">
      <t>タ</t>
    </rPh>
    <rPh sb="1" eb="3">
      <t>キカン</t>
    </rPh>
    <phoneticPr fontId="1"/>
  </si>
  <si>
    <t>保健師</t>
    <rPh sb="0" eb="2">
      <t>ホケン</t>
    </rPh>
    <rPh sb="2" eb="3">
      <t>シ</t>
    </rPh>
    <phoneticPr fontId="2"/>
  </si>
  <si>
    <t>前年度継続</t>
    <rPh sb="0" eb="3">
      <t>ゼンネンド</t>
    </rPh>
    <rPh sb="3" eb="5">
      <t>ケイゾク</t>
    </rPh>
    <phoneticPr fontId="2"/>
  </si>
  <si>
    <t xml:space="preserve">      -</t>
  </si>
  <si>
    <t>20　5歳児発達相談事業実施状況</t>
    <rPh sb="4" eb="6">
      <t>サイジ</t>
    </rPh>
    <rPh sb="6" eb="8">
      <t>ハッタツ</t>
    </rPh>
    <rPh sb="8" eb="10">
      <t>ソウダン</t>
    </rPh>
    <rPh sb="10" eb="12">
      <t>ジギョウ</t>
    </rPh>
    <rPh sb="12" eb="14">
      <t>ジッシ</t>
    </rPh>
    <rPh sb="14" eb="16">
      <t>ジョウキョウ</t>
    </rPh>
    <phoneticPr fontId="1"/>
  </si>
  <si>
    <t>集団生活の不適応</t>
    <phoneticPr fontId="2"/>
  </si>
  <si>
    <t>言　語</t>
    <rPh sb="0" eb="3">
      <t>ゲンゴ</t>
    </rPh>
    <phoneticPr fontId="1"/>
  </si>
  <si>
    <t>習　癖</t>
    <rPh sb="0" eb="3">
      <t>シュウヘキ</t>
    </rPh>
    <phoneticPr fontId="1"/>
  </si>
  <si>
    <t>育児不安・困難</t>
    <rPh sb="0" eb="2">
      <t>イクジ</t>
    </rPh>
    <rPh sb="2" eb="4">
      <t>フアン</t>
    </rPh>
    <rPh sb="5" eb="7">
      <t>コンナン</t>
    </rPh>
    <phoneticPr fontId="1"/>
  </si>
  <si>
    <t>５歳児
健　診</t>
    <rPh sb="1" eb="3">
      <t>サイジ</t>
    </rPh>
    <phoneticPr fontId="2"/>
  </si>
  <si>
    <t>(再掲)セルフチェック表Cに該当</t>
    <rPh sb="11" eb="12">
      <t>ヒョウ</t>
    </rPh>
    <rPh sb="14" eb="16">
      <t>ガイトウ</t>
    </rPh>
    <phoneticPr fontId="2"/>
  </si>
  <si>
    <t xml:space="preserve">     -</t>
  </si>
  <si>
    <t>21　妊婦一般健康診査受診状況</t>
    <rPh sb="3" eb="5">
      <t>ニンプ</t>
    </rPh>
    <rPh sb="5" eb="7">
      <t>イッパン</t>
    </rPh>
    <rPh sb="7" eb="9">
      <t>ケンコウ</t>
    </rPh>
    <rPh sb="9" eb="11">
      <t>シンサ</t>
    </rPh>
    <rPh sb="11" eb="13">
      <t>ジュシン</t>
    </rPh>
    <rPh sb="13" eb="15">
      <t>ジョウキョウ</t>
    </rPh>
    <phoneticPr fontId="2"/>
  </si>
  <si>
    <t>区分</t>
    <rPh sb="0" eb="2">
      <t>クブン</t>
    </rPh>
    <phoneticPr fontId="2"/>
  </si>
  <si>
    <t>件数</t>
    <rPh sb="0" eb="2">
      <t>ケンスウ</t>
    </rPh>
    <phoneticPr fontId="2"/>
  </si>
  <si>
    <t>基本健診（１回目）</t>
    <rPh sb="0" eb="2">
      <t>キホン</t>
    </rPh>
    <rPh sb="2" eb="4">
      <t>ケンシン</t>
    </rPh>
    <rPh sb="6" eb="8">
      <t>カイメ</t>
    </rPh>
    <phoneticPr fontId="2"/>
  </si>
  <si>
    <t>基本健診（２回目）</t>
    <rPh sb="0" eb="2">
      <t>キホン</t>
    </rPh>
    <rPh sb="2" eb="4">
      <t>ケンシン</t>
    </rPh>
    <phoneticPr fontId="2"/>
  </si>
  <si>
    <t>基本健診（３回目）</t>
    <rPh sb="0" eb="2">
      <t>キホン</t>
    </rPh>
    <rPh sb="2" eb="4">
      <t>ケンシン</t>
    </rPh>
    <rPh sb="6" eb="7">
      <t>カイ</t>
    </rPh>
    <rPh sb="7" eb="8">
      <t>メ</t>
    </rPh>
    <phoneticPr fontId="2"/>
  </si>
  <si>
    <t>基本健診（４回目）</t>
    <rPh sb="0" eb="2">
      <t>キホン</t>
    </rPh>
    <rPh sb="2" eb="4">
      <t>ケンシン</t>
    </rPh>
    <phoneticPr fontId="2"/>
  </si>
  <si>
    <t>基本健診（５回目）</t>
    <rPh sb="0" eb="2">
      <t>キホン</t>
    </rPh>
    <rPh sb="2" eb="4">
      <t>ケンシン</t>
    </rPh>
    <rPh sb="6" eb="7">
      <t>カイ</t>
    </rPh>
    <rPh sb="7" eb="8">
      <t>メ</t>
    </rPh>
    <phoneticPr fontId="2"/>
  </si>
  <si>
    <t>基本健診（６回目）</t>
    <rPh sb="0" eb="2">
      <t>キホン</t>
    </rPh>
    <rPh sb="2" eb="4">
      <t>ケンシン</t>
    </rPh>
    <phoneticPr fontId="2"/>
  </si>
  <si>
    <t>基本健診（７回目）</t>
    <rPh sb="0" eb="2">
      <t>キホン</t>
    </rPh>
    <rPh sb="2" eb="4">
      <t>ケンシン</t>
    </rPh>
    <rPh sb="6" eb="7">
      <t>カイ</t>
    </rPh>
    <rPh sb="7" eb="8">
      <t>メ</t>
    </rPh>
    <phoneticPr fontId="2"/>
  </si>
  <si>
    <t>基本健診（８回目）</t>
    <rPh sb="0" eb="2">
      <t>キホン</t>
    </rPh>
    <rPh sb="2" eb="4">
      <t>ケンシン</t>
    </rPh>
    <phoneticPr fontId="2"/>
  </si>
  <si>
    <t>基本健診（９回目）</t>
    <rPh sb="0" eb="2">
      <t>キホン</t>
    </rPh>
    <rPh sb="2" eb="4">
      <t>ケンシン</t>
    </rPh>
    <rPh sb="6" eb="7">
      <t>カイ</t>
    </rPh>
    <rPh sb="7" eb="8">
      <t>メ</t>
    </rPh>
    <phoneticPr fontId="2"/>
  </si>
  <si>
    <t>基本健診（１０回目）</t>
    <rPh sb="0" eb="2">
      <t>キホン</t>
    </rPh>
    <rPh sb="2" eb="4">
      <t>ケンシン</t>
    </rPh>
    <phoneticPr fontId="2"/>
  </si>
  <si>
    <t>基本健診（１１回目）</t>
    <rPh sb="0" eb="2">
      <t>キホン</t>
    </rPh>
    <rPh sb="2" eb="4">
      <t>ケンシン</t>
    </rPh>
    <rPh sb="7" eb="8">
      <t>カイ</t>
    </rPh>
    <rPh sb="8" eb="9">
      <t>メ</t>
    </rPh>
    <phoneticPr fontId="2"/>
  </si>
  <si>
    <t>基本健診（１２回目）</t>
    <rPh sb="0" eb="2">
      <t>キホン</t>
    </rPh>
    <rPh sb="2" eb="4">
      <t>ケンシン</t>
    </rPh>
    <phoneticPr fontId="2"/>
  </si>
  <si>
    <t>基本健診（１３回目）</t>
    <rPh sb="0" eb="2">
      <t>キホン</t>
    </rPh>
    <rPh sb="2" eb="4">
      <t>ケンシン</t>
    </rPh>
    <rPh sb="7" eb="8">
      <t>カイ</t>
    </rPh>
    <rPh sb="8" eb="9">
      <t>メ</t>
    </rPh>
    <phoneticPr fontId="2"/>
  </si>
  <si>
    <t>基本健診（１４回目）</t>
    <rPh sb="0" eb="2">
      <t>キホン</t>
    </rPh>
    <rPh sb="2" eb="4">
      <t>ケンシン</t>
    </rPh>
    <phoneticPr fontId="2"/>
  </si>
  <si>
    <t>21　人工妊娠中絶届出件数・実施率</t>
    <rPh sb="11" eb="12">
      <t>ケン</t>
    </rPh>
    <rPh sb="14" eb="16">
      <t>ジッシ</t>
    </rPh>
    <rPh sb="16" eb="17">
      <t>リツ</t>
    </rPh>
    <phoneticPr fontId="2"/>
  </si>
  <si>
    <t>平成25年度</t>
    <phoneticPr fontId="2"/>
  </si>
  <si>
    <t>妊娠週数</t>
    <rPh sb="0" eb="1">
      <t>ニン</t>
    </rPh>
    <rPh sb="1" eb="2">
      <t>ハラ</t>
    </rPh>
    <rPh sb="2" eb="3">
      <t>シュウ</t>
    </rPh>
    <rPh sb="3" eb="4">
      <t>スウ</t>
    </rPh>
    <phoneticPr fontId="2"/>
  </si>
  <si>
    <t>総　数</t>
  </si>
  <si>
    <t>15歳
未満</t>
    <rPh sb="2" eb="3">
      <t>サイ</t>
    </rPh>
    <rPh sb="4" eb="6">
      <t>ミマン</t>
    </rPh>
    <phoneticPr fontId="2"/>
  </si>
  <si>
    <t>15歳</t>
    <rPh sb="2" eb="3">
      <t>サイ</t>
    </rPh>
    <phoneticPr fontId="2"/>
  </si>
  <si>
    <t>16歳</t>
    <rPh sb="2" eb="3">
      <t>サイ</t>
    </rPh>
    <phoneticPr fontId="2"/>
  </si>
  <si>
    <t>17歳</t>
    <rPh sb="2" eb="3">
      <t>サイ</t>
    </rPh>
    <phoneticPr fontId="2"/>
  </si>
  <si>
    <t>18歳</t>
    <rPh sb="2" eb="3">
      <t>サイ</t>
    </rPh>
    <phoneticPr fontId="2"/>
  </si>
  <si>
    <t>19歳</t>
    <rPh sb="2" eb="3">
      <t>サイ</t>
    </rPh>
    <phoneticPr fontId="2"/>
  </si>
  <si>
    <t>20～24</t>
    <phoneticPr fontId="2"/>
  </si>
  <si>
    <t>25～29</t>
    <phoneticPr fontId="2"/>
  </si>
  <si>
    <t>30～34</t>
    <phoneticPr fontId="2"/>
  </si>
  <si>
    <t>35～39</t>
    <phoneticPr fontId="2"/>
  </si>
  <si>
    <t>40～44</t>
    <phoneticPr fontId="2"/>
  </si>
  <si>
    <t>45～49</t>
    <phoneticPr fontId="2"/>
  </si>
  <si>
    <t>50～　</t>
    <phoneticPr fontId="2"/>
  </si>
  <si>
    <t>不　詳</t>
  </si>
  <si>
    <t>実施率</t>
    <rPh sb="0" eb="2">
      <t>ジッシ</t>
    </rPh>
    <rPh sb="2" eb="3">
      <t>リツ</t>
    </rPh>
    <phoneticPr fontId="2"/>
  </si>
  <si>
    <t>総数</t>
  </si>
  <si>
    <t>満7週以前</t>
    <rPh sb="0" eb="1">
      <t>マン</t>
    </rPh>
    <rPh sb="2" eb="3">
      <t>シュウ</t>
    </rPh>
    <rPh sb="3" eb="5">
      <t>イゼン</t>
    </rPh>
    <phoneticPr fontId="2"/>
  </si>
  <si>
    <t>第１号該当</t>
    <rPh sb="0" eb="3">
      <t>ダイ１ゴウ</t>
    </rPh>
    <rPh sb="3" eb="5">
      <t>ガイトウ</t>
    </rPh>
    <phoneticPr fontId="2"/>
  </si>
  <si>
    <t>第2号該当</t>
  </si>
  <si>
    <t>満8週～満11週</t>
    <rPh sb="0" eb="1">
      <t>マン</t>
    </rPh>
    <rPh sb="2" eb="3">
      <t>シュウ</t>
    </rPh>
    <rPh sb="4" eb="5">
      <t>マン</t>
    </rPh>
    <rPh sb="7" eb="8">
      <t>シュウ</t>
    </rPh>
    <phoneticPr fontId="2"/>
  </si>
  <si>
    <t>第１号該当</t>
  </si>
  <si>
    <t>満12週～満15週</t>
    <rPh sb="0" eb="1">
      <t>マン</t>
    </rPh>
    <rPh sb="3" eb="4">
      <t>シュウ</t>
    </rPh>
    <rPh sb="5" eb="6">
      <t>マン</t>
    </rPh>
    <rPh sb="8" eb="9">
      <t>シュウ</t>
    </rPh>
    <phoneticPr fontId="2"/>
  </si>
  <si>
    <t>満16週～満19週</t>
    <rPh sb="3" eb="4">
      <t>シュウ</t>
    </rPh>
    <rPh sb="5" eb="6">
      <t>マン</t>
    </rPh>
    <rPh sb="8" eb="9">
      <t>シュウ</t>
    </rPh>
    <phoneticPr fontId="2"/>
  </si>
  <si>
    <t>満20週・満21週</t>
    <rPh sb="0" eb="1">
      <t>マン</t>
    </rPh>
    <rPh sb="3" eb="4">
      <t>シュウ</t>
    </rPh>
    <rPh sb="5" eb="6">
      <t>マン</t>
    </rPh>
    <rPh sb="8" eb="9">
      <t>シュウ</t>
    </rPh>
    <phoneticPr fontId="2"/>
  </si>
  <si>
    <t>※　  本表の「第1号該当」とは、母体保護法第14条第1項第1号に該当する者で「妊娠の継続又は分娩が身体的理由により母体</t>
    <rPh sb="4" eb="5">
      <t>ホン</t>
    </rPh>
    <rPh sb="5" eb="6">
      <t>ヒョウ</t>
    </rPh>
    <rPh sb="8" eb="9">
      <t>ダイ</t>
    </rPh>
    <rPh sb="10" eb="11">
      <t>ゴウ</t>
    </rPh>
    <rPh sb="11" eb="13">
      <t>ガイトウ</t>
    </rPh>
    <rPh sb="33" eb="35">
      <t>ガイトウ</t>
    </rPh>
    <rPh sb="37" eb="38">
      <t>モノ</t>
    </rPh>
    <phoneticPr fontId="2"/>
  </si>
  <si>
    <t>　　の健康を著しく害するおそれのあるもの」をいう。また、「第2号該当」とは、母体保護法第14条第1項第2号に該当する者で</t>
    <rPh sb="54" eb="56">
      <t>ガイトウ</t>
    </rPh>
    <rPh sb="58" eb="59">
      <t>モノ</t>
    </rPh>
    <phoneticPr fontId="2"/>
  </si>
  <si>
    <t>　　「暴行若しくは脅迫によって又は抵抗若しくは拒絶することができない間に姦淫されて妊娠したもの」をいう。</t>
    <phoneticPr fontId="2"/>
  </si>
  <si>
    <t>　　 　「実施率」は、平成25年10月1日現在の15～49歳の女子人口千対。（15歳未満・不詳の人工妊娠中絶件数を含むが、</t>
    <rPh sb="11" eb="13">
      <t>ヘイセイ</t>
    </rPh>
    <rPh sb="15" eb="16">
      <t>ネン</t>
    </rPh>
    <rPh sb="18" eb="19">
      <t>ガツ</t>
    </rPh>
    <rPh sb="20" eb="21">
      <t>ニチ</t>
    </rPh>
    <rPh sb="21" eb="23">
      <t>ゲンザイ</t>
    </rPh>
    <phoneticPr fontId="2"/>
  </si>
  <si>
    <t>　　50歳以上の人工妊娠中絶件数は除く。）</t>
    <phoneticPr fontId="2"/>
  </si>
  <si>
    <t>資料　保健所健康企画課</t>
    <rPh sb="0" eb="2">
      <t>シリョウ</t>
    </rPh>
    <rPh sb="3" eb="5">
      <t>ホケン</t>
    </rPh>
    <rPh sb="5" eb="6">
      <t>ショ</t>
    </rPh>
    <rPh sb="6" eb="10">
      <t>ケンコウキカク</t>
    </rPh>
    <rPh sb="10" eb="11">
      <t>カ</t>
    </rPh>
    <phoneticPr fontId="2"/>
  </si>
  <si>
    <t>22　不妊手術届出数</t>
    <rPh sb="3" eb="5">
      <t>フニン</t>
    </rPh>
    <rPh sb="5" eb="7">
      <t>シュジュツ</t>
    </rPh>
    <rPh sb="7" eb="9">
      <t>トドケデ</t>
    </rPh>
    <rPh sb="9" eb="10">
      <t>スウ</t>
    </rPh>
    <phoneticPr fontId="2"/>
  </si>
  <si>
    <t>20歳未満</t>
  </si>
  <si>
    <t>20～24</t>
  </si>
  <si>
    <t>25～29</t>
  </si>
  <si>
    <t>30～34</t>
  </si>
  <si>
    <t>35～39</t>
  </si>
  <si>
    <t>40～44</t>
  </si>
  <si>
    <t>45～49</t>
  </si>
  <si>
    <t>50～</t>
  </si>
  <si>
    <t>男</t>
    <rPh sb="0" eb="1">
      <t>オトコ</t>
    </rPh>
    <phoneticPr fontId="2"/>
  </si>
  <si>
    <t>女</t>
    <rPh sb="0" eb="1">
      <t>オンナ</t>
    </rPh>
    <phoneticPr fontId="2"/>
  </si>
  <si>
    <t>※　本表の「第1号該当」とは、保護法第3条第1項第1号に該当する者で「妊娠又は分娩が、母体の生命に危険を及ぼすおそ</t>
    <rPh sb="28" eb="30">
      <t>ガイトウ</t>
    </rPh>
    <rPh sb="32" eb="33">
      <t>モノ</t>
    </rPh>
    <phoneticPr fontId="2"/>
  </si>
  <si>
    <t>　　れのあるもの」をいう。また、「第2号該当」とは、母体保護法第3条第1項第2号に該当する者で「現に数人の子を有し、かつ、</t>
    <rPh sb="41" eb="43">
      <t>ガイトウ</t>
    </rPh>
    <rPh sb="45" eb="46">
      <t>モノ</t>
    </rPh>
    <phoneticPr fontId="2"/>
  </si>
  <si>
    <t>　　分娩ごとに、母体の健康度を著しく低下するおそれのあるもの」をいう。　　　</t>
  </si>
  <si>
    <t>資料　保健所健康企画課</t>
    <rPh sb="0" eb="2">
      <t>シリョウ</t>
    </rPh>
    <rPh sb="3" eb="5">
      <t>ホケン</t>
    </rPh>
    <rPh sb="5" eb="6">
      <t>ショ</t>
    </rPh>
    <rPh sb="6" eb="11">
      <t>ケンコウ</t>
    </rPh>
    <phoneticPr fontId="2"/>
  </si>
  <si>
    <t>　　　　</t>
    <phoneticPr fontId="2"/>
  </si>
  <si>
    <t>22　人工妊娠中絶届出件数・実施率</t>
    <rPh sb="11" eb="12">
      <t>ケン</t>
    </rPh>
    <rPh sb="14" eb="16">
      <t>ジッシ</t>
    </rPh>
    <rPh sb="16" eb="17">
      <t>リツ</t>
    </rPh>
    <phoneticPr fontId="2"/>
  </si>
  <si>
    <t>女性人口は令和４年10月1日現在の住民基本台帳（総数）の人口による。</t>
    <phoneticPr fontId="2"/>
  </si>
  <si>
    <t>15～49歳</t>
    <rPh sb="5" eb="6">
      <t>サイ</t>
    </rPh>
    <phoneticPr fontId="2"/>
  </si>
  <si>
    <t>　　 　「実施率」は、令和5年10月１日現在の15～49歳の女子人口千対。（15歳未満・不詳の人工妊娠中絶件数を含むが、</t>
    <rPh sb="11" eb="13">
      <t>レイワ</t>
    </rPh>
    <rPh sb="14" eb="15">
      <t>ネン</t>
    </rPh>
    <rPh sb="17" eb="18">
      <t>ガツ</t>
    </rPh>
    <rPh sb="19" eb="20">
      <t>ニチ</t>
    </rPh>
    <rPh sb="20" eb="22">
      <t>ゲンザイ</t>
    </rPh>
    <phoneticPr fontId="2"/>
  </si>
  <si>
    <t>資料　保健所保健管理課</t>
    <rPh sb="0" eb="2">
      <t>シリョウ</t>
    </rPh>
    <rPh sb="3" eb="5">
      <t>ホケン</t>
    </rPh>
    <rPh sb="5" eb="6">
      <t>ショ</t>
    </rPh>
    <rPh sb="6" eb="8">
      <t>ホケン</t>
    </rPh>
    <rPh sb="8" eb="10">
      <t>カンリ</t>
    </rPh>
    <rPh sb="10" eb="11">
      <t>カ</t>
    </rPh>
    <phoneticPr fontId="2"/>
  </si>
  <si>
    <t>23　不妊手術届出数</t>
    <rPh sb="3" eb="5">
      <t>フニン</t>
    </rPh>
    <rPh sb="5" eb="7">
      <t>シュジュツ</t>
    </rPh>
    <rPh sb="7" eb="9">
      <t>トドケデ</t>
    </rPh>
    <rPh sb="9" eb="10">
      <t>スウ</t>
    </rPh>
    <phoneticPr fontId="2"/>
  </si>
  <si>
    <t>※新型コロナウイルス感染拡大防止のための休止期間含む</t>
    <rPh sb="1" eb="3">
      <t>シンガタ</t>
    </rPh>
    <rPh sb="10" eb="16">
      <t>カンセンカクダイボウシ</t>
    </rPh>
    <rPh sb="20" eb="22">
      <t>キュウシ</t>
    </rPh>
    <rPh sb="22" eb="24">
      <t>キカン</t>
    </rPh>
    <rPh sb="24" eb="25">
      <t>フク</t>
    </rPh>
    <phoneticPr fontId="1"/>
  </si>
  <si>
    <t>※　本表の「第1号該当」とは、 母体保護法第3条第1項第1号に該当する者で「妊娠又は分娩が、母体の生命に危険を及ぼすおそ</t>
    <rPh sb="16" eb="18">
      <t>ボタイ</t>
    </rPh>
    <rPh sb="31" eb="33">
      <t>ガイトウ</t>
    </rPh>
    <rPh sb="35" eb="36">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</si>
</sst>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76" formatCode="#,##0_ "/>
    <numFmt numFmtId="177" formatCode="#,##0;_ * \-#,##0_ ;&quot;-&quot;;_ @_ "/>
    <numFmt numFmtId="178" formatCode="#,##0.00;_ * \-#,##0.00_ ;&quot;-&quot;;_ @_ "/>
    <numFmt numFmtId="179" formatCode="_ * #,##0___________ ;_ * \-#,##0_ ;_ * &quot;-&quot;___________ ;_ @_ "/>
    <numFmt numFmtId="180" formatCode="#,##0.0_ "/>
    <numFmt numFmtId="181" formatCode="0.0"/>
  </numFmts>
  <fonts count="28" x14ac:knownFonts="1">
    <font>
      <sz val="11"/>
      <name val="ＭＳ Ｐゴシック"/>
      <family val="3"/>
      <charset val="128"/>
    </font>
    <font>
      <sz val="11"/>
      <name val="ＭＳ Ｐ明朝"/>
      <family val="1"/>
      <charset val="128"/>
    </font>
    <font>
      <sz val="6"/>
      <name val="ＭＳ Ｐゴシック"/>
      <family val="3"/>
      <charset val="128"/>
    </font>
    <font>
      <sz val="12"/>
      <name val="ＭＳ Ｐゴシック"/>
      <family val="3"/>
      <charset val="128"/>
    </font>
    <font>
      <sz val="10"/>
      <name val="ＭＳ Ｐ明朝"/>
      <family val="1"/>
      <charset val="128"/>
    </font>
    <font>
      <sz val="11"/>
      <name val="ＭＳ Ｐゴシック"/>
      <family val="3"/>
      <charset val="128"/>
    </font>
    <font>
      <sz val="9"/>
      <name val="ＭＳ Ｐゴシック"/>
      <family val="3"/>
      <charset val="128"/>
    </font>
    <font>
      <sz val="10"/>
      <name val="ＭＳ Ｐゴシック"/>
      <family val="3"/>
      <charset val="128"/>
    </font>
    <font>
      <sz val="14"/>
      <name val="ＭＳ Ｐ明朝"/>
      <family val="1"/>
      <charset val="128"/>
    </font>
    <font>
      <sz val="9"/>
      <name val="ＭＳ Ｐ明朝"/>
      <family val="1"/>
      <charset val="128"/>
    </font>
    <font>
      <sz val="9"/>
      <name val="ＭＳ 明朝"/>
      <family val="1"/>
      <charset val="128"/>
    </font>
    <font>
      <sz val="8"/>
      <name val="ＭＳ Ｐ明朝"/>
      <family val="1"/>
      <charset val="128"/>
    </font>
    <font>
      <sz val="12"/>
      <name val="ＭＳ Ｐ明朝"/>
      <family val="1"/>
      <charset val="128"/>
    </font>
    <font>
      <sz val="10"/>
      <name val="ＭＳ 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10"/>
      <color indexed="8"/>
      <name val="ＭＳ Ｐゴシック"/>
      <family val="3"/>
      <charset val="128"/>
    </font>
    <font>
      <sz val="12"/>
      <color indexed="8"/>
      <name val="ＭＳ Ｐゴシック"/>
      <family val="3"/>
      <charset val="128"/>
    </font>
    <font>
      <sz val="12"/>
      <color indexed="8"/>
      <name val="ＭＳ Ｐ明朝"/>
      <family val="1"/>
      <charset val="128"/>
    </font>
    <font>
      <sz val="14"/>
      <name val="ＭＳ Ｐゴシック"/>
      <family val="3"/>
      <charset val="128"/>
    </font>
    <font>
      <sz val="12.5"/>
      <name val="ＭＳ Ｐ明朝"/>
      <family val="1"/>
      <charset val="128"/>
    </font>
    <font>
      <sz val="14.5"/>
      <name val="ＭＳ Ｐ明朝"/>
      <family val="1"/>
      <charset val="128"/>
    </font>
    <font>
      <sz val="6"/>
      <name val="ＭＳ Ｐ明朝"/>
      <family val="1"/>
      <charset val="128"/>
    </font>
    <font>
      <sz val="7.5"/>
      <name val="ＭＳ Ｐ明朝"/>
      <family val="1"/>
      <charset val="128"/>
    </font>
    <font>
      <sz val="13"/>
      <name val="ＭＳ Ｐ明朝"/>
      <family val="1"/>
      <charset val="128"/>
    </font>
    <font>
      <sz val="9"/>
      <color indexed="8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2">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thin">
        <color indexed="64"/>
      </bottom>
      <diagonal/>
    </border>
    <border>
      <left/>
      <right/>
      <top style="thin">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hair">
        <color indexed="64"/>
      </top>
      <bottom style="thin">
        <color indexed="64"/>
      </bottom>
      <diagonal/>
    </border>
  </borders>
  <cellStyleXfs count="5">
    <xf numFmtId="0" fontId="0" fillId="0" borderId="0"/>
    <xf numFmtId="38" fontId="5" fillId="0" borderId="0" applyFont="0" applyFill="0" applyBorder="0" applyAlignment="0" applyProtection="0"/>
    <xf numFmtId="0" fontId="27" fillId="0" borderId="0">
      <alignment vertical="center"/>
    </xf>
    <xf numFmtId="0" fontId="3" fillId="0" borderId="0"/>
    <xf numFmtId="0" fontId="5" fillId="0" borderId="0">
      <alignment vertical="center"/>
    </xf>
  </cellStyleXfs>
  <cellXfs count="628">
    <xf numFmtId="0" fontId="0" fillId="0" borderId="0" xfId="0"/>
    <xf numFmtId="0" fontId="1" fillId="0" borderId="0" xfId="0" applyFont="1"/>
    <xf numFmtId="0" fontId="3"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right"/>
    </xf>
    <xf numFmtId="0" fontId="1" fillId="0" borderId="0" xfId="0" applyFont="1" applyAlignment="1">
      <alignment horizontal="left" vertical="center"/>
    </xf>
    <xf numFmtId="177" fontId="1" fillId="0" borderId="0" xfId="0" applyNumberFormat="1" applyFont="1"/>
    <xf numFmtId="0" fontId="5" fillId="0" borderId="0" xfId="0" applyFont="1" applyAlignment="1">
      <alignment horizontal="left" vertical="center"/>
    </xf>
    <xf numFmtId="0" fontId="9"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0" xfId="0" applyFont="1" applyAlignment="1">
      <alignment horizontal="left"/>
    </xf>
    <xf numFmtId="0" fontId="9" fillId="0" borderId="2" xfId="0" applyFont="1" applyBorder="1" applyAlignment="1">
      <alignment horizontal="distributed" vertical="center" justifyLastLine="1"/>
    </xf>
    <xf numFmtId="0" fontId="9" fillId="0" borderId="1" xfId="0" applyFont="1" applyBorder="1" applyAlignment="1">
      <alignment horizontal="distributed" vertical="center" justifyLastLine="1"/>
    </xf>
    <xf numFmtId="177" fontId="7" fillId="0" borderId="1" xfId="0" applyNumberFormat="1" applyFont="1" applyBorder="1" applyAlignment="1">
      <alignment vertical="center"/>
    </xf>
    <xf numFmtId="178" fontId="7" fillId="0" borderId="1" xfId="0" applyNumberFormat="1" applyFont="1" applyBorder="1" applyAlignment="1">
      <alignment vertical="center"/>
    </xf>
    <xf numFmtId="177" fontId="7" fillId="0" borderId="6" xfId="0" applyNumberFormat="1" applyFont="1" applyBorder="1" applyAlignment="1">
      <alignment vertical="center"/>
    </xf>
    <xf numFmtId="0" fontId="9" fillId="0" borderId="3" xfId="0" applyFont="1" applyBorder="1" applyAlignment="1">
      <alignment horizontal="center" vertical="center"/>
    </xf>
    <xf numFmtId="177" fontId="4" fillId="0" borderId="7" xfId="0" applyNumberFormat="1" applyFont="1" applyBorder="1" applyAlignment="1">
      <alignment vertical="center"/>
    </xf>
    <xf numFmtId="178" fontId="4" fillId="0" borderId="7" xfId="0" applyNumberFormat="1" applyFont="1" applyBorder="1" applyAlignment="1">
      <alignment vertical="center"/>
    </xf>
    <xf numFmtId="177" fontId="4" fillId="0" borderId="8" xfId="0" applyNumberFormat="1" applyFont="1" applyBorder="1" applyAlignment="1">
      <alignment vertical="center"/>
    </xf>
    <xf numFmtId="0" fontId="9" fillId="0" borderId="4" xfId="0" applyFont="1" applyBorder="1" applyAlignment="1">
      <alignment horizontal="center" vertical="center"/>
    </xf>
    <xf numFmtId="177" fontId="4" fillId="0" borderId="9" xfId="0" applyNumberFormat="1" applyFont="1" applyBorder="1" applyAlignment="1">
      <alignment vertical="center"/>
    </xf>
    <xf numFmtId="178" fontId="4" fillId="0" borderId="9" xfId="0" applyNumberFormat="1" applyFont="1" applyBorder="1" applyAlignment="1">
      <alignment vertical="center"/>
    </xf>
    <xf numFmtId="177" fontId="4" fillId="0" borderId="10" xfId="0" applyNumberFormat="1" applyFont="1" applyBorder="1" applyAlignment="1">
      <alignment vertical="center"/>
    </xf>
    <xf numFmtId="0" fontId="9" fillId="0" borderId="5" xfId="0" applyFont="1" applyBorder="1" applyAlignment="1">
      <alignment horizontal="center" vertical="center"/>
    </xf>
    <xf numFmtId="177" fontId="4" fillId="0" borderId="11" xfId="0" applyNumberFormat="1" applyFont="1" applyBorder="1" applyAlignment="1">
      <alignment vertical="center"/>
    </xf>
    <xf numFmtId="178" fontId="4" fillId="0" borderId="11" xfId="0" applyNumberFormat="1" applyFont="1" applyBorder="1" applyAlignment="1">
      <alignment vertical="center"/>
    </xf>
    <xf numFmtId="177" fontId="4" fillId="0" borderId="12" xfId="0" applyNumberFormat="1" applyFont="1" applyBorder="1" applyAlignment="1">
      <alignment vertical="center"/>
    </xf>
    <xf numFmtId="0" fontId="9" fillId="0" borderId="0" xfId="0" applyFont="1" applyAlignment="1">
      <alignment horizontal="left"/>
    </xf>
    <xf numFmtId="0" fontId="9" fillId="0" borderId="0" xfId="0" applyFont="1"/>
    <xf numFmtId="0" fontId="9" fillId="0" borderId="0" xfId="0" applyFont="1" applyAlignment="1">
      <alignment horizontal="right"/>
    </xf>
    <xf numFmtId="0" fontId="3" fillId="0" borderId="0" xfId="3" applyAlignment="1">
      <alignment vertical="center"/>
    </xf>
    <xf numFmtId="0" fontId="1" fillId="0" borderId="0" xfId="3" applyFont="1"/>
    <xf numFmtId="0" fontId="4" fillId="0" borderId="13" xfId="3" applyFont="1" applyBorder="1" applyAlignment="1">
      <alignment horizontal="distributed"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0" xfId="3" applyFont="1" applyAlignment="1">
      <alignment horizontal="distributed"/>
    </xf>
    <xf numFmtId="0" fontId="7" fillId="0" borderId="0" xfId="3" applyFont="1" applyAlignment="1">
      <alignment horizontal="distributed"/>
    </xf>
    <xf numFmtId="0" fontId="4" fillId="0" borderId="0" xfId="3" applyFont="1" applyAlignment="1">
      <alignment horizontal="left"/>
    </xf>
    <xf numFmtId="41" fontId="5" fillId="0" borderId="9" xfId="3" applyNumberFormat="1" applyFont="1" applyBorder="1"/>
    <xf numFmtId="41" fontId="1" fillId="0" borderId="9" xfId="3" applyNumberFormat="1" applyFont="1" applyBorder="1"/>
    <xf numFmtId="41" fontId="1" fillId="0" borderId="10" xfId="3" applyNumberFormat="1" applyFont="1" applyBorder="1"/>
    <xf numFmtId="0" fontId="7" fillId="0" borderId="0" xfId="3" applyFont="1"/>
    <xf numFmtId="0" fontId="4" fillId="0" borderId="16" xfId="3" applyFont="1" applyBorder="1" applyAlignment="1">
      <alignment horizontal="distributed"/>
    </xf>
    <xf numFmtId="41" fontId="1" fillId="0" borderId="11" xfId="3" applyNumberFormat="1" applyFont="1" applyBorder="1"/>
    <xf numFmtId="41" fontId="1" fillId="0" borderId="12" xfId="3" applyNumberFormat="1" applyFont="1" applyBorder="1"/>
    <xf numFmtId="49" fontId="9" fillId="0" borderId="0" xfId="3" applyNumberFormat="1" applyFont="1"/>
    <xf numFmtId="0" fontId="9" fillId="0" borderId="0" xfId="3" applyFont="1"/>
    <xf numFmtId="0" fontId="6" fillId="0" borderId="0" xfId="3" applyFont="1"/>
    <xf numFmtId="176" fontId="4" fillId="0" borderId="0" xfId="3" applyNumberFormat="1" applyFont="1" applyAlignment="1">
      <alignment horizontal="right"/>
    </xf>
    <xf numFmtId="0" fontId="5" fillId="0" borderId="0" xfId="3" applyFont="1" applyAlignment="1">
      <alignment vertical="center"/>
    </xf>
    <xf numFmtId="41" fontId="1" fillId="0" borderId="0" xfId="3" applyNumberFormat="1" applyFont="1"/>
    <xf numFmtId="0" fontId="9" fillId="0" borderId="14" xfId="3" applyFont="1" applyBorder="1" applyAlignment="1">
      <alignment horizontal="center" vertical="center"/>
    </xf>
    <xf numFmtId="0" fontId="11" fillId="0" borderId="14" xfId="3" applyFont="1" applyBorder="1" applyAlignment="1">
      <alignment horizontal="center" vertical="center" wrapText="1"/>
    </xf>
    <xf numFmtId="0" fontId="9" fillId="0" borderId="17" xfId="3" applyFont="1" applyBorder="1" applyAlignment="1">
      <alignment horizontal="center" vertical="center"/>
    </xf>
    <xf numFmtId="41" fontId="6" fillId="0" borderId="7" xfId="3" applyNumberFormat="1" applyFont="1" applyBorder="1"/>
    <xf numFmtId="41" fontId="6" fillId="0" borderId="9" xfId="3" applyNumberFormat="1" applyFont="1" applyBorder="1"/>
    <xf numFmtId="180" fontId="6" fillId="0" borderId="0" xfId="3" applyNumberFormat="1" applyFont="1"/>
    <xf numFmtId="0" fontId="9" fillId="0" borderId="0" xfId="3" applyFont="1" applyAlignment="1">
      <alignment horizontal="distributed"/>
    </xf>
    <xf numFmtId="41" fontId="9" fillId="0" borderId="9" xfId="3" applyNumberFormat="1" applyFont="1" applyBorder="1"/>
    <xf numFmtId="41" fontId="9" fillId="0" borderId="0" xfId="3" applyNumberFormat="1" applyFont="1"/>
    <xf numFmtId="0" fontId="6" fillId="0" borderId="0" xfId="3" applyFont="1" applyAlignment="1">
      <alignment horizontal="distributed"/>
    </xf>
    <xf numFmtId="0" fontId="1" fillId="0" borderId="16" xfId="3" applyFont="1" applyBorder="1"/>
    <xf numFmtId="0" fontId="9" fillId="0" borderId="0" xfId="3" applyFont="1" applyAlignment="1">
      <alignment vertical="center"/>
    </xf>
    <xf numFmtId="0" fontId="6" fillId="0" borderId="0" xfId="3" applyFont="1" applyAlignment="1">
      <alignment vertical="center"/>
    </xf>
    <xf numFmtId="0" fontId="1" fillId="0" borderId="0" xfId="3" applyFont="1" applyAlignment="1">
      <alignment vertical="center"/>
    </xf>
    <xf numFmtId="176" fontId="1" fillId="0" borderId="0" xfId="3" applyNumberFormat="1" applyFont="1" applyAlignment="1">
      <alignment vertical="center"/>
    </xf>
    <xf numFmtId="177" fontId="5" fillId="0" borderId="1" xfId="0" applyNumberFormat="1" applyFont="1" applyBorder="1" applyAlignment="1">
      <alignment vertical="center"/>
    </xf>
    <xf numFmtId="178" fontId="5" fillId="0" borderId="1" xfId="0" applyNumberFormat="1" applyFont="1" applyBorder="1" applyAlignment="1">
      <alignment vertical="center"/>
    </xf>
    <xf numFmtId="177" fontId="5" fillId="0" borderId="6" xfId="0" applyNumberFormat="1" applyFont="1" applyBorder="1" applyAlignment="1">
      <alignment vertical="center"/>
    </xf>
    <xf numFmtId="177" fontId="1" fillId="0" borderId="7" xfId="0" applyNumberFormat="1" applyFont="1" applyBorder="1" applyAlignment="1">
      <alignment vertical="center"/>
    </xf>
    <xf numFmtId="178" fontId="1" fillId="0" borderId="7" xfId="0" applyNumberFormat="1" applyFont="1" applyBorder="1" applyAlignment="1">
      <alignment vertical="center"/>
    </xf>
    <xf numFmtId="177" fontId="1" fillId="0" borderId="8" xfId="0" applyNumberFormat="1" applyFont="1" applyBorder="1" applyAlignment="1">
      <alignment vertical="center"/>
    </xf>
    <xf numFmtId="177" fontId="1" fillId="0" borderId="9" xfId="0" applyNumberFormat="1" applyFont="1" applyBorder="1" applyAlignment="1">
      <alignment vertical="center"/>
    </xf>
    <xf numFmtId="178" fontId="1" fillId="0" borderId="9" xfId="0" applyNumberFormat="1" applyFont="1" applyBorder="1" applyAlignment="1">
      <alignment vertical="center"/>
    </xf>
    <xf numFmtId="177" fontId="1" fillId="0" borderId="10" xfId="0" applyNumberFormat="1" applyFont="1" applyBorder="1" applyAlignment="1">
      <alignment vertical="center"/>
    </xf>
    <xf numFmtId="177" fontId="1" fillId="0" borderId="11" xfId="0" applyNumberFormat="1" applyFont="1" applyBorder="1" applyAlignment="1">
      <alignment vertical="center"/>
    </xf>
    <xf numFmtId="178" fontId="1" fillId="0" borderId="11" xfId="0" applyNumberFormat="1" applyFont="1" applyBorder="1" applyAlignment="1">
      <alignment vertical="center"/>
    </xf>
    <xf numFmtId="177" fontId="1" fillId="0" borderId="12" xfId="0" applyNumberFormat="1" applyFont="1" applyBorder="1" applyAlignment="1">
      <alignment vertical="center"/>
    </xf>
    <xf numFmtId="0" fontId="15" fillId="0" borderId="0" xfId="0" applyFont="1"/>
    <xf numFmtId="0" fontId="16" fillId="0" borderId="0" xfId="0" applyFont="1" applyAlignment="1">
      <alignment horizontal="right" vertical="center"/>
    </xf>
    <xf numFmtId="0" fontId="16" fillId="0" borderId="13" xfId="0" applyFont="1" applyBorder="1" applyAlignment="1">
      <alignment horizontal="distributed" vertical="center" justifyLastLine="1"/>
    </xf>
    <xf numFmtId="0" fontId="16" fillId="0" borderId="14" xfId="0" applyFont="1" applyBorder="1" applyAlignment="1">
      <alignment horizontal="distributed" vertical="center" justifyLastLine="1"/>
    </xf>
    <xf numFmtId="0" fontId="16" fillId="0" borderId="15" xfId="0" applyFont="1" applyBorder="1" applyAlignment="1">
      <alignment horizontal="distributed" vertical="center" justifyLastLine="1"/>
    </xf>
    <xf numFmtId="0" fontId="16" fillId="0" borderId="2" xfId="0" applyFont="1" applyBorder="1" applyAlignment="1">
      <alignment horizontal="distributed" vertical="center" justifyLastLine="1"/>
    </xf>
    <xf numFmtId="0" fontId="16" fillId="0" borderId="1" xfId="0" applyFont="1" applyBorder="1" applyAlignment="1">
      <alignment horizontal="distributed" vertical="center" justifyLastLine="1"/>
    </xf>
    <xf numFmtId="0" fontId="16" fillId="0" borderId="6" xfId="0" applyFont="1" applyBorder="1" applyAlignment="1">
      <alignment horizontal="distributed" vertical="center" justifyLastLine="1"/>
    </xf>
    <xf numFmtId="41" fontId="17" fillId="0" borderId="1" xfId="0" applyNumberFormat="1" applyFont="1" applyBorder="1" applyAlignment="1">
      <alignment vertical="center"/>
    </xf>
    <xf numFmtId="41" fontId="17" fillId="0" borderId="6" xfId="0" applyNumberFormat="1" applyFont="1" applyBorder="1" applyAlignment="1">
      <alignment vertical="center"/>
    </xf>
    <xf numFmtId="0" fontId="16" fillId="0" borderId="3" xfId="0" applyFont="1" applyBorder="1" applyAlignment="1">
      <alignment horizontal="distributed" vertical="center" justifyLastLine="1"/>
    </xf>
    <xf numFmtId="41" fontId="16" fillId="0" borderId="7" xfId="0" applyNumberFormat="1" applyFont="1" applyBorder="1" applyAlignment="1">
      <alignment vertical="center"/>
    </xf>
    <xf numFmtId="41" fontId="16" fillId="0" borderId="8" xfId="0" applyNumberFormat="1" applyFont="1" applyBorder="1" applyAlignment="1">
      <alignment vertical="center"/>
    </xf>
    <xf numFmtId="0" fontId="16" fillId="0" borderId="4" xfId="0" applyFont="1" applyBorder="1" applyAlignment="1">
      <alignment horizontal="distributed" vertical="center" justifyLastLine="1"/>
    </xf>
    <xf numFmtId="41" fontId="16" fillId="0" borderId="9" xfId="0" applyNumberFormat="1" applyFont="1" applyBorder="1" applyAlignment="1">
      <alignment vertical="center"/>
    </xf>
    <xf numFmtId="41" fontId="16" fillId="0" borderId="10" xfId="0" applyNumberFormat="1" applyFont="1" applyBorder="1" applyAlignment="1">
      <alignment vertical="center"/>
    </xf>
    <xf numFmtId="0" fontId="16" fillId="0" borderId="5" xfId="0" applyFont="1" applyBorder="1" applyAlignment="1">
      <alignment horizontal="distributed" vertical="center" justifyLastLine="1"/>
    </xf>
    <xf numFmtId="41" fontId="16" fillId="0" borderId="11" xfId="0" applyNumberFormat="1" applyFont="1" applyBorder="1" applyAlignment="1">
      <alignment vertical="center"/>
    </xf>
    <xf numFmtId="41" fontId="16" fillId="0" borderId="12" xfId="0" applyNumberFormat="1" applyFont="1" applyBorder="1" applyAlignment="1">
      <alignment vertical="center"/>
    </xf>
    <xf numFmtId="0" fontId="14" fillId="0" borderId="0" xfId="0" applyFont="1" applyAlignment="1">
      <alignment horizontal="right" vertical="center"/>
    </xf>
    <xf numFmtId="0" fontId="16" fillId="0" borderId="0" xfId="0" applyFont="1" applyAlignment="1">
      <alignment horizontal="right"/>
    </xf>
    <xf numFmtId="0" fontId="18" fillId="0" borderId="0" xfId="0" applyFont="1" applyAlignment="1">
      <alignment horizontal="left" vertical="center"/>
    </xf>
    <xf numFmtId="0" fontId="19" fillId="0" borderId="0" xfId="0" applyFont="1" applyAlignment="1">
      <alignment horizontal="left" vertical="center"/>
    </xf>
    <xf numFmtId="0" fontId="5" fillId="0" borderId="3" xfId="0" applyFont="1" applyBorder="1"/>
    <xf numFmtId="41" fontId="5" fillId="0" borderId="7" xfId="3" applyNumberFormat="1" applyFont="1" applyBorder="1"/>
    <xf numFmtId="41" fontId="5" fillId="0" borderId="8" xfId="3" applyNumberFormat="1" applyFont="1" applyBorder="1"/>
    <xf numFmtId="0" fontId="4" fillId="0" borderId="13" xfId="0" applyFont="1" applyBorder="1" applyAlignment="1">
      <alignment horizontal="distributed" vertical="center" justifyLastLine="1"/>
    </xf>
    <xf numFmtId="0" fontId="16" fillId="0" borderId="13" xfId="0" applyFont="1" applyBorder="1" applyAlignment="1">
      <alignment horizontal="distributed" vertical="center" justifyLastLine="1"/>
    </xf>
    <xf numFmtId="0" fontId="16" fillId="0" borderId="2" xfId="0" applyFont="1" applyBorder="1" applyAlignment="1">
      <alignment horizontal="distributed" vertical="center" justifyLastLine="1"/>
    </xf>
    <xf numFmtId="0" fontId="16" fillId="0" borderId="14" xfId="0" applyFont="1" applyBorder="1" applyAlignment="1">
      <alignment horizontal="distributed" vertical="center" justifyLastLine="1"/>
    </xf>
    <xf numFmtId="0" fontId="16" fillId="0" borderId="1" xfId="0" applyFont="1" applyBorder="1" applyAlignment="1">
      <alignment horizontal="distributed" vertical="center" justifyLastLine="1"/>
    </xf>
    <xf numFmtId="0" fontId="16" fillId="0" borderId="15" xfId="0" applyFont="1" applyBorder="1" applyAlignment="1">
      <alignment horizontal="distributed" vertical="center" justifyLastLine="1"/>
    </xf>
    <xf numFmtId="0" fontId="16" fillId="0" borderId="25" xfId="0" applyFont="1" applyBorder="1" applyAlignment="1">
      <alignment horizontal="right"/>
    </xf>
    <xf numFmtId="0" fontId="17" fillId="0" borderId="25" xfId="0" applyFont="1" applyBorder="1" applyAlignment="1">
      <alignment horizontal="right"/>
    </xf>
    <xf numFmtId="0" fontId="6" fillId="0" borderId="1" xfId="0" applyFont="1" applyBorder="1" applyAlignment="1">
      <alignment horizontal="center" vertical="center"/>
    </xf>
    <xf numFmtId="0" fontId="9" fillId="0" borderId="14" xfId="0" applyFont="1" applyBorder="1" applyAlignment="1">
      <alignment horizontal="distributed" vertical="center" wrapText="1" justifyLastLine="1"/>
    </xf>
    <xf numFmtId="0" fontId="9" fillId="0" borderId="1" xfId="0" applyFont="1" applyBorder="1" applyAlignment="1">
      <alignment horizontal="distributed" vertical="center" justifyLastLine="1"/>
    </xf>
    <xf numFmtId="0" fontId="9" fillId="0" borderId="14" xfId="0" applyFont="1" applyBorder="1" applyAlignment="1">
      <alignment horizontal="center" vertical="center"/>
    </xf>
    <xf numFmtId="0" fontId="10" fillId="0" borderId="30" xfId="0" applyFont="1" applyBorder="1" applyAlignment="1">
      <alignment horizontal="center" vertical="center" wrapText="1"/>
    </xf>
    <xf numFmtId="0" fontId="10" fillId="0" borderId="22" xfId="0" applyFont="1" applyBorder="1" applyAlignment="1">
      <alignment horizontal="center" vertical="center"/>
    </xf>
    <xf numFmtId="0" fontId="7" fillId="0" borderId="2" xfId="0" applyFont="1" applyBorder="1" applyAlignment="1">
      <alignment horizontal="distributed" vertical="center" justifyLastLine="1"/>
    </xf>
    <xf numFmtId="0" fontId="9" fillId="0" borderId="14" xfId="0" applyFont="1" applyBorder="1" applyAlignment="1">
      <alignment horizontal="distributed" vertical="center" justifyLastLine="1"/>
    </xf>
    <xf numFmtId="0" fontId="6" fillId="0" borderId="14" xfId="0" applyFont="1" applyBorder="1" applyAlignment="1">
      <alignment horizontal="distributed" justifyLastLine="1"/>
    </xf>
    <xf numFmtId="0" fontId="9" fillId="0" borderId="15"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13" xfId="0" applyFont="1" applyBorder="1" applyAlignment="1">
      <alignment horizontal="distributed" vertical="center" justifyLastLine="1"/>
    </xf>
    <xf numFmtId="0" fontId="9" fillId="0" borderId="2" xfId="0" applyFont="1" applyBorder="1" applyAlignment="1">
      <alignment horizontal="distributed" vertical="center" justifyLastLine="1"/>
    </xf>
    <xf numFmtId="0" fontId="9" fillId="0" borderId="14" xfId="0" applyFont="1" applyBorder="1" applyAlignment="1">
      <alignment horizontal="center" vertical="center" wrapText="1"/>
    </xf>
    <xf numFmtId="0" fontId="6" fillId="0" borderId="14" xfId="0" applyFont="1" applyBorder="1" applyAlignment="1">
      <alignment horizontal="distributed" vertical="center" justifyLastLine="1"/>
    </xf>
    <xf numFmtId="0" fontId="10" fillId="0" borderId="14" xfId="0" applyFont="1" applyBorder="1" applyAlignment="1">
      <alignment horizontal="distributed" vertical="center" wrapText="1" justifyLastLine="1"/>
    </xf>
    <xf numFmtId="0" fontId="10" fillId="0" borderId="1" xfId="0" applyFont="1" applyBorder="1" applyAlignment="1">
      <alignment horizontal="distributed" vertical="center" wrapText="1" justifyLastLine="1"/>
    </xf>
    <xf numFmtId="0" fontId="9" fillId="0" borderId="0" xfId="3" applyFont="1" applyAlignment="1">
      <alignment horizontal="distributed"/>
    </xf>
    <xf numFmtId="0" fontId="9" fillId="0" borderId="0" xfId="3" applyFont="1" applyAlignment="1">
      <alignment horizontal="left" vertical="center"/>
    </xf>
    <xf numFmtId="0" fontId="9" fillId="0" borderId="13" xfId="3" applyFont="1" applyBorder="1" applyAlignment="1">
      <alignment horizontal="distributed" vertical="center"/>
    </xf>
    <xf numFmtId="0" fontId="9" fillId="0" borderId="15" xfId="3" applyFont="1" applyBorder="1" applyAlignment="1">
      <alignment horizontal="distributed" vertical="center"/>
    </xf>
    <xf numFmtId="0" fontId="9" fillId="0" borderId="24" xfId="3" applyFont="1" applyBorder="1" applyAlignment="1">
      <alignment horizontal="distributed"/>
    </xf>
    <xf numFmtId="0" fontId="6" fillId="0" borderId="24" xfId="0" applyFont="1" applyBorder="1"/>
    <xf numFmtId="0" fontId="4" fillId="0" borderId="13" xfId="3" applyFont="1" applyBorder="1" applyAlignment="1">
      <alignment horizontal="distributed" vertical="center"/>
    </xf>
    <xf numFmtId="0" fontId="4" fillId="0" borderId="15" xfId="3" applyFont="1" applyBorder="1" applyAlignment="1">
      <alignment horizontal="distributed" vertical="center"/>
    </xf>
    <xf numFmtId="0" fontId="4" fillId="0" borderId="0" xfId="3" applyFont="1" applyAlignment="1">
      <alignment horizontal="distributed"/>
    </xf>
    <xf numFmtId="0" fontId="7" fillId="0" borderId="0" xfId="3" applyFont="1" applyAlignment="1">
      <alignment horizontal="distributed"/>
    </xf>
    <xf numFmtId="0" fontId="4" fillId="0" borderId="0" xfId="3" applyFont="1" applyAlignment="1">
      <alignment horizontal="left"/>
    </xf>
    <xf numFmtId="0" fontId="3" fillId="0" borderId="0" xfId="3" applyFont="1" applyFill="1" applyAlignment="1">
      <alignment vertical="center"/>
    </xf>
    <xf numFmtId="0" fontId="1" fillId="0" borderId="0" xfId="3" applyFont="1" applyFill="1"/>
    <xf numFmtId="0" fontId="4" fillId="0" borderId="0" xfId="0" applyFont="1" applyFill="1" applyAlignment="1">
      <alignment horizontal="right"/>
    </xf>
    <xf numFmtId="0" fontId="4" fillId="0" borderId="13" xfId="3" applyFont="1" applyFill="1" applyBorder="1" applyAlignment="1">
      <alignment horizontal="distributed" vertical="center"/>
    </xf>
    <xf numFmtId="0" fontId="4" fillId="0" borderId="15" xfId="3" applyFont="1" applyFill="1" applyBorder="1" applyAlignment="1">
      <alignment horizontal="distributed" vertical="center"/>
    </xf>
    <xf numFmtId="0" fontId="4" fillId="0" borderId="13" xfId="3" applyFont="1" applyFill="1" applyBorder="1" applyAlignment="1">
      <alignment horizontal="distributed" vertical="center"/>
    </xf>
    <xf numFmtId="0" fontId="4" fillId="0" borderId="14"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0" xfId="3" applyFont="1" applyFill="1" applyAlignment="1">
      <alignment horizontal="distributed"/>
    </xf>
    <xf numFmtId="0" fontId="7" fillId="0" borderId="0" xfId="3" applyFont="1" applyFill="1" applyAlignment="1">
      <alignment horizontal="distributed"/>
    </xf>
    <xf numFmtId="0" fontId="7" fillId="0" borderId="0" xfId="3" applyFont="1" applyFill="1" applyAlignment="1">
      <alignment horizontal="distributed"/>
    </xf>
    <xf numFmtId="41" fontId="5" fillId="0" borderId="7" xfId="3" applyNumberFormat="1" applyFont="1" applyFill="1" applyBorder="1"/>
    <xf numFmtId="41" fontId="5" fillId="0" borderId="8" xfId="3" applyNumberFormat="1" applyFont="1" applyFill="1" applyBorder="1"/>
    <xf numFmtId="0" fontId="4" fillId="0" borderId="0" xfId="3" applyFont="1" applyFill="1" applyAlignment="1">
      <alignment horizontal="left"/>
    </xf>
    <xf numFmtId="0" fontId="4" fillId="0" borderId="0" xfId="3" applyFont="1" applyFill="1" applyAlignment="1">
      <alignment horizontal="left"/>
    </xf>
    <xf numFmtId="41" fontId="5" fillId="0" borderId="9" xfId="3" applyNumberFormat="1" applyFont="1" applyFill="1" applyBorder="1"/>
    <xf numFmtId="41" fontId="1" fillId="0" borderId="9" xfId="3" applyNumberFormat="1" applyFont="1" applyFill="1" applyBorder="1"/>
    <xf numFmtId="41" fontId="1" fillId="0" borderId="10" xfId="3" applyNumberFormat="1" applyFont="1" applyFill="1" applyBorder="1"/>
    <xf numFmtId="0" fontId="7" fillId="0" borderId="0" xfId="3" applyFont="1" applyFill="1"/>
    <xf numFmtId="0" fontId="4" fillId="0" borderId="0" xfId="3" applyFont="1" applyFill="1" applyAlignment="1">
      <alignment horizontal="distributed"/>
    </xf>
    <xf numFmtId="0" fontId="4" fillId="0" borderId="16" xfId="3" applyFont="1" applyFill="1" applyBorder="1" applyAlignment="1">
      <alignment horizontal="distributed"/>
    </xf>
    <xf numFmtId="41" fontId="1" fillId="0" borderId="11" xfId="3" applyNumberFormat="1" applyFont="1" applyFill="1" applyBorder="1"/>
    <xf numFmtId="41" fontId="1" fillId="0" borderId="12" xfId="3" applyNumberFormat="1" applyFont="1" applyFill="1" applyBorder="1"/>
    <xf numFmtId="49" fontId="9" fillId="0" borderId="0" xfId="3" applyNumberFormat="1" applyFont="1" applyFill="1"/>
    <xf numFmtId="0" fontId="9" fillId="0" borderId="0" xfId="3" applyFont="1" applyFill="1"/>
    <xf numFmtId="0" fontId="6" fillId="0" borderId="0" xfId="3" applyFont="1" applyFill="1"/>
    <xf numFmtId="176" fontId="4" fillId="0" borderId="0" xfId="3" applyNumberFormat="1" applyFont="1" applyFill="1" applyAlignment="1">
      <alignment horizontal="right"/>
    </xf>
    <xf numFmtId="0" fontId="5" fillId="0" borderId="0" xfId="3" applyFont="1" applyFill="1" applyAlignment="1">
      <alignment vertical="center"/>
    </xf>
    <xf numFmtId="41" fontId="1" fillId="0" borderId="0" xfId="3" applyNumberFormat="1" applyFont="1" applyFill="1"/>
    <xf numFmtId="0" fontId="9" fillId="0" borderId="13" xfId="3" applyFont="1" applyFill="1" applyBorder="1" applyAlignment="1">
      <alignment horizontal="distributed" vertical="center"/>
    </xf>
    <xf numFmtId="0" fontId="9" fillId="0" borderId="15" xfId="3" applyFont="1" applyFill="1" applyBorder="1" applyAlignment="1">
      <alignment horizontal="distributed" vertical="center"/>
    </xf>
    <xf numFmtId="0" fontId="9" fillId="0" borderId="14" xfId="3" applyFont="1" applyFill="1" applyBorder="1" applyAlignment="1">
      <alignment horizontal="center" vertical="center"/>
    </xf>
    <xf numFmtId="0" fontId="11" fillId="0" borderId="14" xfId="3" applyFont="1" applyFill="1" applyBorder="1" applyAlignment="1">
      <alignment horizontal="center" vertical="center" wrapText="1"/>
    </xf>
    <xf numFmtId="0" fontId="9" fillId="0" borderId="17" xfId="3" applyFont="1" applyFill="1" applyBorder="1" applyAlignment="1">
      <alignment horizontal="center" vertical="center"/>
    </xf>
    <xf numFmtId="0" fontId="9" fillId="0" borderId="24" xfId="3" applyFont="1" applyFill="1" applyBorder="1" applyAlignment="1">
      <alignment horizontal="distributed"/>
    </xf>
    <xf numFmtId="0" fontId="6" fillId="0" borderId="24" xfId="0" applyFont="1" applyFill="1" applyBorder="1"/>
    <xf numFmtId="0" fontId="5" fillId="0" borderId="3" xfId="0" applyFont="1" applyFill="1" applyBorder="1"/>
    <xf numFmtId="41" fontId="6" fillId="0" borderId="7" xfId="3" applyNumberFormat="1" applyFont="1" applyFill="1" applyBorder="1"/>
    <xf numFmtId="180" fontId="6" fillId="0" borderId="0" xfId="3" applyNumberFormat="1" applyFont="1" applyFill="1"/>
    <xf numFmtId="181" fontId="1" fillId="0" borderId="0" xfId="3" applyNumberFormat="1" applyFont="1" applyFill="1"/>
    <xf numFmtId="0" fontId="9" fillId="0" borderId="0" xfId="3" applyFont="1" applyFill="1" applyAlignment="1">
      <alignment horizontal="distributed"/>
    </xf>
    <xf numFmtId="41" fontId="6" fillId="0" borderId="9" xfId="3" applyNumberFormat="1" applyFont="1" applyFill="1" applyBorder="1"/>
    <xf numFmtId="41" fontId="9" fillId="0" borderId="9" xfId="3" applyNumberFormat="1" applyFont="1" applyFill="1" applyBorder="1"/>
    <xf numFmtId="0" fontId="6" fillId="0" borderId="0" xfId="3" applyFont="1" applyFill="1" applyAlignment="1">
      <alignment horizontal="distributed"/>
    </xf>
    <xf numFmtId="0" fontId="9" fillId="0" borderId="0" xfId="3" applyFont="1" applyFill="1" applyAlignment="1">
      <alignment horizontal="distributed"/>
    </xf>
    <xf numFmtId="43" fontId="9" fillId="0" borderId="0" xfId="3" applyNumberFormat="1" applyFont="1" applyFill="1"/>
    <xf numFmtId="41" fontId="9" fillId="0" borderId="0" xfId="3" applyNumberFormat="1" applyFont="1" applyFill="1"/>
    <xf numFmtId="0" fontId="1" fillId="0" borderId="16" xfId="3" applyFont="1" applyFill="1" applyBorder="1"/>
    <xf numFmtId="0" fontId="9" fillId="0" borderId="0" xfId="3" applyFont="1" applyFill="1" applyAlignment="1">
      <alignment vertical="center"/>
    </xf>
    <xf numFmtId="0" fontId="6" fillId="0" borderId="0" xfId="3" applyFont="1" applyFill="1" applyAlignment="1">
      <alignment vertical="center"/>
    </xf>
    <xf numFmtId="0" fontId="1" fillId="0" borderId="0" xfId="3" applyFont="1" applyFill="1" applyAlignment="1">
      <alignment vertical="center"/>
    </xf>
    <xf numFmtId="0" fontId="9" fillId="0" borderId="0" xfId="3" applyFont="1" applyFill="1" applyAlignment="1">
      <alignment horizontal="left" vertical="center"/>
    </xf>
    <xf numFmtId="176" fontId="1" fillId="0" borderId="0" xfId="3" applyNumberFormat="1" applyFont="1" applyFill="1" applyAlignment="1">
      <alignment vertical="center"/>
    </xf>
    <xf numFmtId="0" fontId="3" fillId="0" borderId="0" xfId="0" applyFont="1" applyFill="1" applyAlignment="1">
      <alignment vertical="center"/>
    </xf>
    <xf numFmtId="0" fontId="5" fillId="0" borderId="0" xfId="0" applyFont="1" applyFill="1"/>
    <xf numFmtId="0" fontId="3" fillId="0" borderId="0" xfId="0" applyFont="1" applyFill="1"/>
    <xf numFmtId="0" fontId="4" fillId="0" borderId="0" xfId="0" applyFont="1" applyFill="1" applyAlignment="1">
      <alignment horizontal="right" vertical="center"/>
    </xf>
    <xf numFmtId="0" fontId="5" fillId="0" borderId="17" xfId="0" applyFont="1" applyFill="1" applyBorder="1"/>
    <xf numFmtId="0" fontId="1" fillId="0" borderId="17" xfId="0" applyFont="1" applyFill="1" applyBorder="1" applyAlignment="1">
      <alignment horizontal="distributed" vertical="center" justifyLastLine="1"/>
    </xf>
    <xf numFmtId="0" fontId="1" fillId="0" borderId="15" xfId="0" applyFont="1" applyFill="1" applyBorder="1" applyAlignment="1">
      <alignment horizontal="distributed" vertical="center" justifyLastLine="1"/>
    </xf>
    <xf numFmtId="0" fontId="5" fillId="0" borderId="24" xfId="0" applyFont="1" applyFill="1" applyBorder="1"/>
    <xf numFmtId="0" fontId="1" fillId="0" borderId="24" xfId="0" applyFont="1" applyFill="1" applyBorder="1" applyAlignment="1">
      <alignment horizontal="distributed" vertical="center"/>
    </xf>
    <xf numFmtId="3" fontId="1" fillId="0" borderId="8" xfId="0" applyNumberFormat="1" applyFont="1" applyFill="1" applyBorder="1"/>
    <xf numFmtId="0" fontId="1" fillId="0" borderId="0" xfId="0" applyFont="1" applyFill="1" applyAlignment="1">
      <alignment horizontal="distributed" vertical="center"/>
    </xf>
    <xf numFmtId="3" fontId="1" fillId="0" borderId="10" xfId="0" applyNumberFormat="1" applyFont="1" applyFill="1" applyBorder="1"/>
    <xf numFmtId="0" fontId="5" fillId="0" borderId="16" xfId="0" applyFont="1" applyFill="1" applyBorder="1"/>
    <xf numFmtId="0" fontId="1" fillId="0" borderId="16" xfId="0" applyFont="1" applyFill="1" applyBorder="1" applyAlignment="1">
      <alignment horizontal="distributed" vertical="center"/>
    </xf>
    <xf numFmtId="3" fontId="1" fillId="0" borderId="12" xfId="0" applyNumberFormat="1" applyFont="1" applyFill="1" applyBorder="1"/>
    <xf numFmtId="0" fontId="22" fillId="0" borderId="0" xfId="0" applyFont="1" applyFill="1" applyAlignment="1">
      <alignment horizontal="left" vertical="center"/>
    </xf>
    <xf numFmtId="0" fontId="5" fillId="0" borderId="0" xfId="0" applyFont="1" applyFill="1" applyAlignment="1">
      <alignment horizontal="left" vertical="center"/>
    </xf>
    <xf numFmtId="0" fontId="1" fillId="0" borderId="0" xfId="0" applyFont="1" applyFill="1"/>
    <xf numFmtId="0" fontId="1" fillId="0" borderId="0" xfId="0" applyFont="1" applyFill="1" applyAlignment="1">
      <alignment horizontal="left" vertical="center"/>
    </xf>
    <xf numFmtId="0" fontId="1" fillId="0" borderId="0" xfId="0" applyFont="1" applyFill="1" applyAlignment="1">
      <alignment horizontal="right" vertical="center"/>
    </xf>
    <xf numFmtId="0" fontId="4" fillId="0" borderId="13" xfId="0" applyFont="1" applyFill="1" applyBorder="1" applyAlignment="1">
      <alignment horizontal="center" vertical="center"/>
    </xf>
    <xf numFmtId="0" fontId="4" fillId="0" borderId="14" xfId="0" applyFont="1" applyFill="1" applyBorder="1" applyAlignment="1">
      <alignment horizontal="distributed" vertical="center" justifyLastLine="1"/>
    </xf>
    <xf numFmtId="0" fontId="5" fillId="0" borderId="14" xfId="0" applyFont="1" applyFill="1" applyBorder="1" applyAlignment="1">
      <alignment horizontal="distributed" justifyLastLine="1"/>
    </xf>
    <xf numFmtId="0" fontId="4" fillId="0" borderId="15" xfId="0" applyFont="1" applyFill="1" applyBorder="1" applyAlignment="1">
      <alignment horizontal="center" vertical="center" justifyLastLine="1"/>
    </xf>
    <xf numFmtId="0" fontId="4" fillId="0" borderId="17" xfId="0" applyFont="1" applyFill="1" applyBorder="1" applyAlignment="1">
      <alignment horizontal="center" vertical="center" justifyLastLine="1"/>
    </xf>
    <xf numFmtId="0" fontId="4"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1" xfId="0" applyFont="1" applyFill="1" applyBorder="1" applyAlignment="1">
      <alignment horizontal="center" vertical="center" justifyLastLine="1"/>
    </xf>
    <xf numFmtId="0" fontId="9" fillId="0" borderId="7" xfId="0" applyFont="1" applyFill="1" applyBorder="1" applyAlignment="1">
      <alignment horizontal="center" vertical="center"/>
    </xf>
    <xf numFmtId="0" fontId="9" fillId="0" borderId="1" xfId="0" applyFont="1" applyFill="1" applyBorder="1" applyAlignment="1">
      <alignment horizontal="left" vertical="center" wrapText="1" shrinkToFi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1" xfId="0" applyFont="1" applyFill="1" applyBorder="1"/>
    <xf numFmtId="0" fontId="5" fillId="0" borderId="23" xfId="0" applyFont="1" applyFill="1" applyBorder="1"/>
    <xf numFmtId="0" fontId="5" fillId="0" borderId="6" xfId="0" applyFont="1" applyFill="1" applyBorder="1"/>
    <xf numFmtId="0" fontId="4" fillId="0" borderId="4" xfId="0" applyFont="1" applyFill="1" applyBorder="1" applyAlignment="1">
      <alignment horizontal="center" vertical="center"/>
    </xf>
    <xf numFmtId="0" fontId="5" fillId="0" borderId="9" xfId="0" applyFont="1" applyFill="1" applyBorder="1"/>
    <xf numFmtId="0" fontId="1" fillId="0" borderId="9" xfId="0" applyFont="1" applyFill="1" applyBorder="1"/>
    <xf numFmtId="0" fontId="1" fillId="0" borderId="4" xfId="0" applyFont="1" applyFill="1" applyBorder="1"/>
    <xf numFmtId="0" fontId="1" fillId="0" borderId="10" xfId="0" applyFont="1" applyFill="1" applyBorder="1"/>
    <xf numFmtId="0" fontId="4" fillId="0" borderId="5" xfId="0" applyFont="1" applyFill="1" applyBorder="1" applyAlignment="1">
      <alignment horizontal="center" vertical="center"/>
    </xf>
    <xf numFmtId="0" fontId="5" fillId="0" borderId="11" xfId="0" applyFont="1" applyFill="1" applyBorder="1"/>
    <xf numFmtId="0" fontId="1" fillId="0" borderId="16" xfId="0" applyFont="1" applyFill="1" applyBorder="1"/>
    <xf numFmtId="0" fontId="1" fillId="0" borderId="11" xfId="0" applyFont="1" applyFill="1" applyBorder="1"/>
    <xf numFmtId="0" fontId="1" fillId="0" borderId="5" xfId="0" applyFont="1" applyFill="1" applyBorder="1"/>
    <xf numFmtId="0" fontId="1" fillId="0" borderId="12" xfId="0" applyFont="1" applyFill="1" applyBorder="1"/>
    <xf numFmtId="0" fontId="4" fillId="0" borderId="0" xfId="0" applyFont="1" applyFill="1" applyAlignment="1">
      <alignment horizontal="left" vertical="center"/>
    </xf>
    <xf numFmtId="0" fontId="1" fillId="0" borderId="25" xfId="0" applyFont="1" applyFill="1" applyBorder="1"/>
    <xf numFmtId="0" fontId="20" fillId="0" borderId="0" xfId="0" applyFont="1" applyFill="1" applyAlignment="1">
      <alignment horizontal="left" vertical="center"/>
    </xf>
    <xf numFmtId="0" fontId="3" fillId="0" borderId="0" xfId="0" applyFont="1" applyFill="1" applyAlignment="1">
      <alignment horizontal="left" vertical="center"/>
    </xf>
    <xf numFmtId="0" fontId="21" fillId="0" borderId="0" xfId="0" applyFont="1" applyFill="1" applyAlignment="1">
      <alignment horizontal="left" vertical="center"/>
    </xf>
    <xf numFmtId="0" fontId="4" fillId="0" borderId="20" xfId="0" applyFont="1" applyFill="1" applyBorder="1" applyAlignment="1">
      <alignment horizontal="distributed" vertical="center" justifyLastLine="1"/>
    </xf>
    <xf numFmtId="0" fontId="4" fillId="0" borderId="15"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15"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7" xfId="0" applyFont="1" applyFill="1" applyBorder="1" applyAlignment="1">
      <alignment horizontal="distributed" vertical="center" justifyLastLine="1"/>
    </xf>
    <xf numFmtId="0" fontId="4" fillId="0" borderId="0" xfId="0" applyFont="1" applyFill="1" applyAlignment="1">
      <alignment vertical="center" justifyLastLine="1"/>
    </xf>
    <xf numFmtId="0" fontId="4" fillId="0" borderId="18" xfId="0" applyFont="1" applyFill="1" applyBorder="1" applyAlignment="1">
      <alignment horizontal="distributed" vertical="center" justifyLastLine="1"/>
    </xf>
    <xf numFmtId="0" fontId="9" fillId="0" borderId="1" xfId="0" applyFont="1" applyFill="1" applyBorder="1" applyAlignment="1">
      <alignment horizontal="distributed" vertical="center" justifyLastLine="1"/>
    </xf>
    <xf numFmtId="0" fontId="9" fillId="0" borderId="6" xfId="0" applyFont="1" applyFill="1" applyBorder="1" applyAlignment="1">
      <alignment horizontal="distributed" vertical="center" justifyLastLine="1"/>
    </xf>
    <xf numFmtId="0" fontId="9" fillId="0" borderId="0" xfId="0" applyFont="1" applyFill="1" applyAlignment="1">
      <alignment horizontal="distributed" vertical="center" justifyLastLine="1"/>
    </xf>
    <xf numFmtId="0" fontId="5" fillId="0" borderId="2" xfId="0" applyFont="1" applyFill="1" applyBorder="1"/>
    <xf numFmtId="177" fontId="5" fillId="0" borderId="0" xfId="0" applyNumberFormat="1" applyFont="1" applyFill="1" applyAlignment="1">
      <alignment vertical="center"/>
    </xf>
    <xf numFmtId="0" fontId="4" fillId="0" borderId="3" xfId="0" applyFont="1" applyFill="1" applyBorder="1" applyAlignment="1">
      <alignment horizontal="center" vertical="center"/>
    </xf>
    <xf numFmtId="0" fontId="5" fillId="0" borderId="4" xfId="0" applyFont="1" applyFill="1" applyBorder="1"/>
    <xf numFmtId="177" fontId="1" fillId="0" borderId="0" xfId="0" applyNumberFormat="1" applyFont="1" applyFill="1" applyAlignment="1">
      <alignment vertical="center"/>
    </xf>
    <xf numFmtId="0" fontId="1" fillId="0" borderId="4" xfId="0" quotePrefix="1" applyFont="1" applyFill="1" applyBorder="1"/>
    <xf numFmtId="0" fontId="5" fillId="0" borderId="5" xfId="0" applyFont="1" applyFill="1" applyBorder="1"/>
    <xf numFmtId="0" fontId="1" fillId="0" borderId="0" xfId="0" applyFont="1" applyFill="1" applyAlignment="1">
      <alignment vertical="center"/>
    </xf>
    <xf numFmtId="0" fontId="1" fillId="0" borderId="0" xfId="0" quotePrefix="1" applyFont="1" applyFill="1"/>
    <xf numFmtId="0" fontId="1" fillId="0" borderId="5" xfId="0" quotePrefix="1" applyFont="1" applyFill="1" applyBorder="1"/>
    <xf numFmtId="0" fontId="1" fillId="0" borderId="16" xfId="0" quotePrefix="1" applyFont="1" applyFill="1" applyBorder="1"/>
    <xf numFmtId="0" fontId="25" fillId="0" borderId="0" xfId="0" applyFont="1" applyFill="1" applyAlignment="1">
      <alignment horizontal="left" vertical="center"/>
    </xf>
    <xf numFmtId="0" fontId="9" fillId="0" borderId="6"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 fillId="0" borderId="0" xfId="0" applyFont="1" applyFill="1" applyAlignment="1">
      <alignment horizontal="center"/>
    </xf>
    <xf numFmtId="3" fontId="5" fillId="0" borderId="1" xfId="0" applyNumberFormat="1" applyFont="1" applyFill="1" applyBorder="1"/>
    <xf numFmtId="41" fontId="5" fillId="0" borderId="6" xfId="0" applyNumberFormat="1" applyFont="1" applyFill="1" applyBorder="1" applyAlignment="1">
      <alignment horizontal="center" vertical="center"/>
    </xf>
    <xf numFmtId="0" fontId="5" fillId="0" borderId="2" xfId="0" applyFont="1" applyFill="1" applyBorder="1"/>
    <xf numFmtId="3" fontId="5" fillId="0" borderId="6" xfId="0" applyNumberFormat="1" applyFont="1" applyFill="1" applyBorder="1"/>
    <xf numFmtId="41" fontId="1" fillId="0" borderId="8" xfId="0" applyNumberFormat="1" applyFont="1" applyFill="1" applyBorder="1" applyAlignment="1">
      <alignment horizontal="center" vertical="center"/>
    </xf>
    <xf numFmtId="41" fontId="1" fillId="0" borderId="3" xfId="0" applyNumberFormat="1" applyFont="1" applyFill="1" applyBorder="1" applyAlignment="1">
      <alignment horizontal="center" vertical="center"/>
    </xf>
    <xf numFmtId="41" fontId="1" fillId="0" borderId="10" xfId="0" applyNumberFormat="1" applyFont="1" applyFill="1" applyBorder="1" applyAlignment="1">
      <alignment horizontal="center" vertical="center"/>
    </xf>
    <xf numFmtId="41" fontId="1" fillId="0" borderId="4" xfId="0" applyNumberFormat="1" applyFont="1" applyFill="1" applyBorder="1" applyAlignment="1">
      <alignment horizontal="center" vertical="center"/>
    </xf>
    <xf numFmtId="41" fontId="1" fillId="0" borderId="12" xfId="0" applyNumberFormat="1" applyFont="1" applyFill="1" applyBorder="1" applyAlignment="1">
      <alignment horizontal="center" vertical="center"/>
    </xf>
    <xf numFmtId="41" fontId="1" fillId="0" borderId="5" xfId="0" applyNumberFormat="1" applyFont="1" applyFill="1" applyBorder="1" applyAlignment="1">
      <alignment horizontal="center" vertical="center"/>
    </xf>
    <xf numFmtId="3" fontId="5" fillId="0" borderId="2" xfId="0" applyNumberFormat="1" applyFont="1" applyFill="1" applyBorder="1"/>
    <xf numFmtId="0" fontId="12" fillId="0" borderId="0" xfId="0" applyFont="1" applyFill="1" applyAlignment="1">
      <alignment horizontal="left" vertical="center"/>
    </xf>
    <xf numFmtId="0" fontId="4" fillId="0" borderId="0" xfId="0" applyFont="1" applyFill="1"/>
    <xf numFmtId="0" fontId="4" fillId="0" borderId="20" xfId="0" applyFont="1" applyFill="1" applyBorder="1" applyAlignment="1">
      <alignment horizontal="center" vertical="center" justifyLastLine="1"/>
    </xf>
    <xf numFmtId="0" fontId="4" fillId="0" borderId="13" xfId="0" applyFont="1" applyFill="1" applyBorder="1" applyAlignment="1">
      <alignment horizontal="center" vertical="center" justifyLastLine="1"/>
    </xf>
    <xf numFmtId="0" fontId="4" fillId="0" borderId="15" xfId="0" applyFont="1" applyFill="1" applyBorder="1" applyAlignment="1">
      <alignment horizontal="center" vertical="center"/>
    </xf>
    <xf numFmtId="0" fontId="4" fillId="0" borderId="18" xfId="0" applyFont="1" applyFill="1" applyBorder="1" applyAlignment="1">
      <alignment horizontal="center" vertical="center" justifyLastLine="1"/>
    </xf>
    <xf numFmtId="0" fontId="4" fillId="0" borderId="2" xfId="0" applyFont="1" applyFill="1" applyBorder="1" applyAlignment="1">
      <alignment horizontal="center" vertical="center" shrinkToFit="1"/>
    </xf>
    <xf numFmtId="3" fontId="7" fillId="0" borderId="1" xfId="0" applyNumberFormat="1" applyFont="1" applyFill="1" applyBorder="1"/>
    <xf numFmtId="3" fontId="7" fillId="0" borderId="2" xfId="0" applyNumberFormat="1" applyFont="1" applyFill="1" applyBorder="1"/>
    <xf numFmtId="0" fontId="7" fillId="0" borderId="2" xfId="0" applyFont="1" applyFill="1" applyBorder="1"/>
    <xf numFmtId="0" fontId="7" fillId="0" borderId="23" xfId="0" applyFont="1" applyFill="1" applyBorder="1"/>
    <xf numFmtId="0" fontId="4" fillId="0" borderId="3" xfId="0" applyFont="1" applyFill="1" applyBorder="1" applyAlignment="1">
      <alignment horizontal="center" vertical="center" shrinkToFit="1"/>
    </xf>
    <xf numFmtId="0" fontId="7" fillId="0" borderId="9" xfId="0" applyFont="1" applyFill="1" applyBorder="1"/>
    <xf numFmtId="0" fontId="7" fillId="0" borderId="4" xfId="0" applyFont="1" applyFill="1" applyBorder="1"/>
    <xf numFmtId="0" fontId="4" fillId="0" borderId="4" xfId="0" applyFont="1" applyFill="1" applyBorder="1"/>
    <xf numFmtId="0" fontId="4" fillId="0" borderId="4" xfId="0" quotePrefix="1" applyFont="1" applyFill="1" applyBorder="1"/>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7" fillId="0" borderId="11" xfId="0" applyFont="1" applyFill="1" applyBorder="1"/>
    <xf numFmtId="0" fontId="7" fillId="0" borderId="5" xfId="0" applyFont="1" applyFill="1" applyBorder="1"/>
    <xf numFmtId="0" fontId="4" fillId="0" borderId="5" xfId="0" applyFont="1" applyFill="1" applyBorder="1"/>
    <xf numFmtId="0" fontId="4" fillId="0" borderId="16" xfId="0" applyFont="1" applyFill="1" applyBorder="1"/>
    <xf numFmtId="0" fontId="4" fillId="0" borderId="9" xfId="0" applyFont="1" applyFill="1" applyBorder="1"/>
    <xf numFmtId="0" fontId="4" fillId="0" borderId="11" xfId="0" applyFont="1" applyFill="1" applyBorder="1"/>
    <xf numFmtId="0" fontId="4" fillId="0" borderId="0" xfId="0" applyFont="1" applyFill="1" applyAlignment="1">
      <alignment horizontal="center" vertical="center" shrinkToFit="1"/>
    </xf>
    <xf numFmtId="0" fontId="4" fillId="0" borderId="15" xfId="2" applyFont="1" applyFill="1" applyBorder="1" applyAlignment="1">
      <alignment horizontal="center" vertical="center" shrinkToFit="1"/>
    </xf>
    <xf numFmtId="0" fontId="4" fillId="0" borderId="13" xfId="2" applyFont="1" applyFill="1" applyBorder="1" applyAlignment="1">
      <alignment horizontal="center" vertical="center" shrinkToFit="1"/>
    </xf>
    <xf numFmtId="0" fontId="7" fillId="0" borderId="1" xfId="0" applyFont="1" applyFill="1" applyBorder="1"/>
    <xf numFmtId="0" fontId="4" fillId="0" borderId="5" xfId="0" quotePrefix="1" applyFont="1" applyFill="1" applyBorder="1"/>
    <xf numFmtId="0" fontId="4" fillId="0" borderId="0" xfId="0" quotePrefix="1" applyFont="1" applyFill="1"/>
    <xf numFmtId="0" fontId="4" fillId="0" borderId="9" xfId="0" quotePrefix="1" applyFont="1" applyFill="1" applyBorder="1"/>
    <xf numFmtId="0" fontId="4" fillId="0" borderId="16" xfId="0" quotePrefix="1" applyFont="1" applyFill="1" applyBorder="1"/>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 xfId="0" applyFont="1" applyFill="1" applyBorder="1" applyAlignment="1">
      <alignment horizontal="center" vertical="center"/>
    </xf>
    <xf numFmtId="177" fontId="7" fillId="0" borderId="1" xfId="0" applyNumberFormat="1" applyFont="1" applyFill="1" applyBorder="1" applyAlignment="1">
      <alignment horizontal="right" vertical="center"/>
    </xf>
    <xf numFmtId="177" fontId="7" fillId="0" borderId="6" xfId="0" applyNumberFormat="1" applyFont="1" applyFill="1" applyBorder="1" applyAlignment="1">
      <alignment horizontal="right" vertical="center"/>
    </xf>
    <xf numFmtId="0" fontId="9" fillId="0" borderId="4" xfId="0" applyFont="1" applyFill="1" applyBorder="1" applyAlignment="1">
      <alignment horizontal="center" vertical="center"/>
    </xf>
    <xf numFmtId="177" fontId="4" fillId="0" borderId="9" xfId="0" applyNumberFormat="1" applyFont="1" applyFill="1" applyBorder="1" applyAlignment="1">
      <alignment horizontal="right" vertical="center"/>
    </xf>
    <xf numFmtId="177" fontId="4" fillId="0" borderId="10" xfId="0" applyNumberFormat="1" applyFont="1" applyFill="1" applyBorder="1" applyAlignment="1">
      <alignment horizontal="right" vertical="center"/>
    </xf>
    <xf numFmtId="177" fontId="4" fillId="0" borderId="9" xfId="0" quotePrefix="1" applyNumberFormat="1" applyFont="1" applyFill="1" applyBorder="1" applyAlignment="1">
      <alignment horizontal="right" vertical="center"/>
    </xf>
    <xf numFmtId="0" fontId="9" fillId="0" borderId="5" xfId="0" applyFont="1" applyFill="1" applyBorder="1" applyAlignment="1">
      <alignment horizontal="center" vertical="center"/>
    </xf>
    <xf numFmtId="177" fontId="4" fillId="0" borderId="11"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0" fontId="5" fillId="0" borderId="0" xfId="0" applyFont="1" applyFill="1" applyAlignment="1">
      <alignment horizontal="right" vertical="center"/>
    </xf>
    <xf numFmtId="0" fontId="4" fillId="0" borderId="16" xfId="0" applyFont="1" applyFill="1" applyBorder="1" applyAlignment="1">
      <alignment horizontal="right" vertical="center"/>
    </xf>
    <xf numFmtId="0" fontId="4" fillId="0" borderId="16" xfId="0" applyFont="1" applyFill="1" applyBorder="1" applyAlignment="1">
      <alignment vertical="center"/>
    </xf>
    <xf numFmtId="0" fontId="1" fillId="0" borderId="0" xfId="0" applyFont="1" applyFill="1" applyAlignment="1">
      <alignment horizontal="right"/>
    </xf>
    <xf numFmtId="0" fontId="9" fillId="0" borderId="29" xfId="0" applyFont="1" applyFill="1" applyBorder="1" applyAlignment="1">
      <alignment horizontal="distributed" vertical="center" wrapText="1" justifyLastLine="1"/>
    </xf>
    <xf numFmtId="0" fontId="4" fillId="0" borderId="30" xfId="0" applyFont="1" applyFill="1" applyBorder="1" applyAlignment="1">
      <alignment horizontal="distributed" vertical="center" justifyLastLine="1"/>
    </xf>
    <xf numFmtId="0" fontId="4" fillId="0" borderId="30" xfId="0" applyFont="1" applyFill="1" applyBorder="1" applyAlignment="1">
      <alignment horizontal="distributed" vertical="center"/>
    </xf>
    <xf numFmtId="0" fontId="4" fillId="0" borderId="25" xfId="0" applyFont="1" applyFill="1" applyBorder="1" applyAlignment="1">
      <alignment horizontal="distributed" vertical="center"/>
    </xf>
    <xf numFmtId="0" fontId="4" fillId="0" borderId="20" xfId="0" applyFont="1" applyFill="1" applyBorder="1" applyAlignment="1">
      <alignment horizontal="distributed" vertical="center"/>
    </xf>
    <xf numFmtId="0" fontId="4" fillId="0" borderId="25" xfId="0" applyFont="1" applyFill="1" applyBorder="1" applyAlignment="1">
      <alignment horizontal="distributed" vertical="center" justifyLastLine="1"/>
    </xf>
    <xf numFmtId="0" fontId="9" fillId="0" borderId="30" xfId="0" applyFont="1" applyFill="1" applyBorder="1" applyAlignment="1">
      <alignment horizontal="center" vertical="center" wrapText="1"/>
    </xf>
    <xf numFmtId="0" fontId="7" fillId="0" borderId="17" xfId="0" applyFont="1" applyFill="1" applyBorder="1" applyAlignment="1">
      <alignment horizontal="center" vertical="center"/>
    </xf>
    <xf numFmtId="0" fontId="4" fillId="0" borderId="4" xfId="0" applyFont="1" applyFill="1" applyBorder="1" applyAlignment="1">
      <alignment horizontal="distributed" vertical="center" justifyLastLine="1"/>
    </xf>
    <xf numFmtId="0" fontId="9" fillId="0" borderId="9" xfId="0" applyFont="1" applyFill="1" applyBorder="1" applyAlignment="1">
      <alignment horizontal="distributed" vertical="center" wrapText="1" justifyLastLine="1"/>
    </xf>
    <xf numFmtId="0" fontId="4" fillId="0" borderId="22" xfId="0" applyFont="1" applyFill="1" applyBorder="1" applyAlignment="1">
      <alignment horizontal="distributed" vertical="center" justifyLastLine="1"/>
    </xf>
    <xf numFmtId="0" fontId="4" fillId="0" borderId="22" xfId="0" applyFont="1" applyFill="1" applyBorder="1" applyAlignment="1">
      <alignment horizontal="distributed" vertical="center"/>
    </xf>
    <xf numFmtId="0" fontId="4" fillId="0" borderId="19"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19" xfId="0" applyFont="1" applyFill="1" applyBorder="1" applyAlignment="1">
      <alignment horizontal="distributed" vertical="center" justifyLastLine="1"/>
    </xf>
    <xf numFmtId="0" fontId="9" fillId="0" borderId="10"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9" fillId="0" borderId="21" xfId="0" applyFont="1" applyFill="1" applyBorder="1" applyAlignment="1">
      <alignment horizontal="distributed" vertical="center" wrapText="1" justifyLastLine="1"/>
    </xf>
    <xf numFmtId="0" fontId="4" fillId="0" borderId="1" xfId="0" applyFont="1" applyFill="1" applyBorder="1" applyAlignment="1">
      <alignment horizontal="center" vertical="center"/>
    </xf>
    <xf numFmtId="0" fontId="4" fillId="0" borderId="1" xfId="0" applyFont="1" applyFill="1" applyBorder="1" applyAlignment="1">
      <alignment horizontal="distributed" vertical="center" justifyLastLine="1"/>
    </xf>
    <xf numFmtId="0" fontId="9" fillId="0" borderId="22"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4" fillId="0" borderId="2" xfId="0" applyFont="1" applyFill="1" applyBorder="1" applyAlignment="1">
      <alignment horizontal="distributed" vertical="center" justifyLastLine="1"/>
    </xf>
    <xf numFmtId="0" fontId="7" fillId="0" borderId="2" xfId="0" quotePrefix="1" applyFont="1" applyFill="1" applyBorder="1"/>
    <xf numFmtId="0" fontId="7" fillId="0" borderId="6" xfId="0" applyFont="1" applyFill="1" applyBorder="1"/>
    <xf numFmtId="0" fontId="4" fillId="0" borderId="3" xfId="0" applyFont="1" applyFill="1" applyBorder="1" applyAlignment="1">
      <alignment horizontal="distributed" vertical="center" justifyLastLine="1"/>
    </xf>
    <xf numFmtId="3" fontId="4" fillId="0" borderId="9" xfId="0" applyNumberFormat="1" applyFont="1" applyFill="1" applyBorder="1"/>
    <xf numFmtId="0" fontId="4" fillId="0" borderId="10" xfId="0" applyFont="1" applyFill="1" applyBorder="1"/>
    <xf numFmtId="0" fontId="4" fillId="0" borderId="4" xfId="0" applyFont="1" applyFill="1" applyBorder="1" applyAlignment="1">
      <alignment horizontal="distributed" vertical="center" justifyLastLine="1"/>
    </xf>
    <xf numFmtId="0" fontId="4" fillId="0" borderId="10" xfId="0" quotePrefix="1" applyFont="1" applyFill="1" applyBorder="1"/>
    <xf numFmtId="0" fontId="4" fillId="0" borderId="5" xfId="0" applyFont="1" applyFill="1" applyBorder="1" applyAlignment="1">
      <alignment horizontal="distributed" vertical="center" justifyLastLine="1"/>
    </xf>
    <xf numFmtId="0" fontId="4" fillId="0" borderId="12" xfId="0" applyFont="1" applyFill="1" applyBorder="1"/>
    <xf numFmtId="0" fontId="4" fillId="0" borderId="25" xfId="0" applyFont="1" applyFill="1" applyBorder="1"/>
    <xf numFmtId="0" fontId="5" fillId="0" borderId="25" xfId="0" applyFont="1" applyFill="1" applyBorder="1"/>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6" xfId="0" applyFont="1" applyFill="1" applyBorder="1" applyAlignment="1">
      <alignment horizontal="left" vertical="center"/>
    </xf>
    <xf numFmtId="0" fontId="9" fillId="0" borderId="26" xfId="0" applyFont="1" applyFill="1" applyBorder="1" applyAlignment="1">
      <alignment horizontal="center" vertical="center"/>
    </xf>
    <xf numFmtId="0" fontId="6" fillId="0" borderId="27" xfId="0" applyFont="1" applyFill="1" applyBorder="1" applyAlignment="1">
      <alignment vertical="center"/>
    </xf>
    <xf numFmtId="0" fontId="6" fillId="0" borderId="28" xfId="0" applyFont="1" applyFill="1" applyBorder="1" applyAlignment="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horizontal="distributed" vertical="center" justifyLastLine="1"/>
    </xf>
    <xf numFmtId="0" fontId="9" fillId="0" borderId="14" xfId="0" applyFont="1" applyFill="1" applyBorder="1" applyAlignment="1">
      <alignment horizontal="distributed" vertical="center" wrapText="1" justifyLastLine="1"/>
    </xf>
    <xf numFmtId="0" fontId="9" fillId="0" borderId="14" xfId="0" applyFont="1" applyFill="1" applyBorder="1" applyAlignment="1">
      <alignment horizontal="distributed" vertical="center" justifyLastLine="1"/>
    </xf>
    <xf numFmtId="0" fontId="6" fillId="0" borderId="14" xfId="0" applyFont="1" applyFill="1" applyBorder="1" applyAlignment="1">
      <alignment horizontal="distributed" vertical="center" justifyLastLine="1"/>
    </xf>
    <xf numFmtId="0" fontId="10" fillId="0" borderId="14" xfId="0" applyFont="1" applyFill="1" applyBorder="1" applyAlignment="1">
      <alignment horizontal="distributed" vertical="center" wrapText="1" justifyLastLine="1"/>
    </xf>
    <xf numFmtId="0" fontId="9" fillId="0" borderId="15" xfId="0" applyFont="1" applyFill="1" applyBorder="1" applyAlignment="1">
      <alignment horizontal="distributed" vertical="center" wrapText="1" justifyLastLine="1"/>
    </xf>
    <xf numFmtId="0" fontId="9" fillId="0" borderId="2" xfId="0" applyFont="1" applyFill="1" applyBorder="1" applyAlignment="1">
      <alignment horizontal="distributed" vertical="center" justifyLastLine="1"/>
    </xf>
    <xf numFmtId="0" fontId="9" fillId="0" borderId="1" xfId="0" applyFont="1" applyFill="1" applyBorder="1" applyAlignment="1">
      <alignment horizontal="distributed" vertical="center" justifyLastLine="1"/>
    </xf>
    <xf numFmtId="0" fontId="10" fillId="0" borderId="1" xfId="0" applyFont="1" applyFill="1" applyBorder="1" applyAlignment="1">
      <alignment horizontal="distributed" vertical="center" wrapText="1" justifyLastLine="1"/>
    </xf>
    <xf numFmtId="0" fontId="9" fillId="0" borderId="6" xfId="0" applyFont="1" applyFill="1" applyBorder="1" applyAlignment="1">
      <alignment horizontal="distributed" vertical="center" wrapText="1" justifyLastLine="1"/>
    </xf>
    <xf numFmtId="0" fontId="9" fillId="0" borderId="2" xfId="0" applyFont="1" applyFill="1" applyBorder="1" applyAlignment="1">
      <alignment horizontal="distributed" vertical="center" justifyLastLine="1"/>
    </xf>
    <xf numFmtId="177" fontId="7" fillId="0" borderId="1" xfId="0" applyNumberFormat="1" applyFont="1" applyFill="1" applyBorder="1" applyAlignment="1">
      <alignment vertical="center"/>
    </xf>
    <xf numFmtId="178" fontId="7" fillId="0" borderId="1" xfId="0" applyNumberFormat="1" applyFont="1" applyFill="1" applyBorder="1" applyAlignment="1">
      <alignment vertical="center"/>
    </xf>
    <xf numFmtId="177" fontId="7" fillId="0" borderId="6" xfId="0" applyNumberFormat="1" applyFont="1" applyFill="1" applyBorder="1" applyAlignment="1">
      <alignment vertical="center"/>
    </xf>
    <xf numFmtId="0" fontId="9" fillId="0" borderId="3" xfId="0" applyFont="1" applyFill="1" applyBorder="1" applyAlignment="1">
      <alignment horizontal="center" vertical="center"/>
    </xf>
    <xf numFmtId="177" fontId="4" fillId="0" borderId="7" xfId="0" applyNumberFormat="1" applyFont="1" applyFill="1" applyBorder="1" applyAlignment="1">
      <alignment vertical="center"/>
    </xf>
    <xf numFmtId="178" fontId="13" fillId="0" borderId="7" xfId="0" applyNumberFormat="1" applyFont="1" applyFill="1" applyBorder="1" applyAlignment="1">
      <alignment vertical="center"/>
    </xf>
    <xf numFmtId="177" fontId="4" fillId="0" borderId="7" xfId="0" applyNumberFormat="1" applyFont="1" applyFill="1" applyBorder="1" applyAlignment="1">
      <alignment horizontal="right" vertical="center"/>
    </xf>
    <xf numFmtId="177" fontId="4" fillId="0" borderId="8" xfId="0" applyNumberFormat="1" applyFont="1" applyFill="1" applyBorder="1" applyAlignment="1">
      <alignment vertical="center"/>
    </xf>
    <xf numFmtId="177" fontId="4" fillId="0" borderId="0" xfId="0" applyNumberFormat="1" applyFont="1" applyFill="1" applyAlignment="1">
      <alignment vertical="center"/>
    </xf>
    <xf numFmtId="177" fontId="4" fillId="0" borderId="9" xfId="0" applyNumberFormat="1" applyFont="1" applyFill="1" applyBorder="1" applyAlignment="1">
      <alignment vertical="center"/>
    </xf>
    <xf numFmtId="178" fontId="13" fillId="0" borderId="9" xfId="0" applyNumberFormat="1" applyFont="1" applyFill="1" applyBorder="1" applyAlignment="1">
      <alignment vertical="center"/>
    </xf>
    <xf numFmtId="177" fontId="4" fillId="0" borderId="10" xfId="0" applyNumberFormat="1" applyFont="1" applyFill="1" applyBorder="1" applyAlignment="1">
      <alignment vertical="center"/>
    </xf>
    <xf numFmtId="178" fontId="4" fillId="0" borderId="9" xfId="0" applyNumberFormat="1" applyFont="1" applyFill="1" applyBorder="1" applyAlignment="1">
      <alignment vertical="center"/>
    </xf>
    <xf numFmtId="177" fontId="4" fillId="0" borderId="11" xfId="0" applyNumberFormat="1" applyFont="1" applyFill="1" applyBorder="1" applyAlignment="1">
      <alignment vertical="center"/>
    </xf>
    <xf numFmtId="178" fontId="4" fillId="0" borderId="11" xfId="0" applyNumberFormat="1" applyFont="1" applyFill="1" applyBorder="1" applyAlignment="1">
      <alignment vertical="center"/>
    </xf>
    <xf numFmtId="177" fontId="4" fillId="0" borderId="12" xfId="0" applyNumberFormat="1" applyFont="1" applyFill="1" applyBorder="1" applyAlignment="1">
      <alignment vertical="center"/>
    </xf>
    <xf numFmtId="0" fontId="9" fillId="0" borderId="0" xfId="0" applyFont="1" applyFill="1" applyAlignment="1">
      <alignment horizontal="left"/>
    </xf>
    <xf numFmtId="0" fontId="9" fillId="0" borderId="0" xfId="0" applyFont="1" applyFill="1"/>
    <xf numFmtId="177" fontId="1" fillId="0" borderId="0" xfId="0" applyNumberFormat="1" applyFont="1" applyFill="1"/>
    <xf numFmtId="0" fontId="4" fillId="0" borderId="14" xfId="0" applyFont="1" applyFill="1" applyBorder="1" applyAlignment="1">
      <alignment horizontal="center" vertical="center"/>
    </xf>
    <xf numFmtId="0" fontId="4" fillId="0" borderId="29" xfId="0" applyFont="1" applyFill="1" applyBorder="1" applyAlignment="1">
      <alignment horizontal="distributed" vertical="center" justifyLastLine="1"/>
    </xf>
    <xf numFmtId="0" fontId="4" fillId="0" borderId="1" xfId="0" applyFont="1" applyFill="1" applyBorder="1" applyAlignment="1">
      <alignment horizontal="center" vertical="center"/>
    </xf>
    <xf numFmtId="0" fontId="4" fillId="0" borderId="21" xfId="0" applyFont="1" applyFill="1" applyBorder="1" applyAlignment="1">
      <alignment horizontal="distributed" vertical="center" justifyLastLine="1"/>
    </xf>
    <xf numFmtId="0" fontId="4" fillId="0" borderId="6" xfId="0" applyFont="1" applyFill="1" applyBorder="1" applyAlignment="1">
      <alignment horizontal="center" vertical="center"/>
    </xf>
    <xf numFmtId="3" fontId="5" fillId="0" borderId="7" xfId="0" applyNumberFormat="1" applyFont="1" applyFill="1" applyBorder="1"/>
    <xf numFmtId="3" fontId="1" fillId="0" borderId="3" xfId="0" applyNumberFormat="1" applyFont="1" applyFill="1" applyBorder="1"/>
    <xf numFmtId="0" fontId="1" fillId="0" borderId="3" xfId="0" applyFont="1" applyFill="1" applyBorder="1"/>
    <xf numFmtId="0" fontId="1" fillId="0" borderId="24" xfId="0" applyFont="1" applyFill="1" applyBorder="1"/>
    <xf numFmtId="41" fontId="1" fillId="0" borderId="0" xfId="0" applyNumberFormat="1" applyFont="1" applyFill="1"/>
    <xf numFmtId="3" fontId="5" fillId="0" borderId="11" xfId="0" applyNumberFormat="1" applyFont="1" applyFill="1" applyBorder="1"/>
    <xf numFmtId="3" fontId="1" fillId="0" borderId="5" xfId="0" applyNumberFormat="1" applyFont="1" applyFill="1" applyBorder="1"/>
    <xf numFmtId="0" fontId="4" fillId="0" borderId="25" xfId="0" applyFont="1" applyFill="1" applyBorder="1" applyAlignment="1">
      <alignment horizontal="right"/>
    </xf>
    <xf numFmtId="3" fontId="4" fillId="0" borderId="4" xfId="0" applyNumberFormat="1" applyFont="1" applyFill="1" applyBorder="1"/>
    <xf numFmtId="0" fontId="6" fillId="0" borderId="14" xfId="0" applyFont="1" applyFill="1" applyBorder="1" applyAlignment="1">
      <alignment horizontal="distributed" justifyLastLine="1"/>
    </xf>
    <xf numFmtId="0" fontId="10" fillId="0" borderId="30" xfId="0" applyFont="1" applyFill="1" applyBorder="1" applyAlignment="1">
      <alignment horizontal="center" vertical="center" wrapText="1"/>
    </xf>
    <xf numFmtId="0" fontId="7" fillId="0" borderId="2" xfId="0" applyFont="1" applyFill="1" applyBorder="1" applyAlignment="1">
      <alignment horizontal="distributed" vertical="center" justifyLastLine="1"/>
    </xf>
    <xf numFmtId="0" fontId="6" fillId="0" borderId="1" xfId="0" applyFont="1" applyFill="1" applyBorder="1" applyAlignment="1">
      <alignment horizontal="center" vertical="center"/>
    </xf>
    <xf numFmtId="0" fontId="10" fillId="0" borderId="22" xfId="0" applyFont="1" applyFill="1" applyBorder="1" applyAlignment="1">
      <alignment horizontal="center" vertical="center"/>
    </xf>
    <xf numFmtId="177" fontId="5" fillId="0" borderId="1" xfId="0" applyNumberFormat="1" applyFont="1" applyFill="1" applyBorder="1" applyAlignment="1">
      <alignment vertical="center"/>
    </xf>
    <xf numFmtId="178" fontId="5" fillId="0" borderId="1" xfId="0" applyNumberFormat="1" applyFont="1" applyFill="1" applyBorder="1" applyAlignment="1">
      <alignment vertical="center"/>
    </xf>
    <xf numFmtId="177" fontId="5" fillId="0" borderId="6" xfId="0" applyNumberFormat="1" applyFont="1" applyFill="1" applyBorder="1" applyAlignment="1">
      <alignment vertical="center"/>
    </xf>
    <xf numFmtId="177" fontId="1" fillId="0" borderId="7" xfId="0" applyNumberFormat="1" applyFont="1" applyFill="1" applyBorder="1" applyAlignment="1">
      <alignment vertical="center"/>
    </xf>
    <xf numFmtId="177" fontId="1" fillId="0" borderId="7" xfId="0" applyNumberFormat="1" applyFont="1" applyFill="1" applyBorder="1" applyAlignment="1">
      <alignment horizontal="right" vertical="center"/>
    </xf>
    <xf numFmtId="178" fontId="1" fillId="0" borderId="7" xfId="0" applyNumberFormat="1" applyFont="1" applyFill="1" applyBorder="1" applyAlignment="1">
      <alignment vertical="center"/>
    </xf>
    <xf numFmtId="177" fontId="1" fillId="0" borderId="8" xfId="0" applyNumberFormat="1" applyFont="1" applyFill="1" applyBorder="1" applyAlignment="1">
      <alignment vertical="center"/>
    </xf>
    <xf numFmtId="177" fontId="1" fillId="0" borderId="9" xfId="0" applyNumberFormat="1" applyFont="1" applyFill="1" applyBorder="1" applyAlignment="1">
      <alignment vertical="center"/>
    </xf>
    <xf numFmtId="177" fontId="1" fillId="0" borderId="9" xfId="0" applyNumberFormat="1" applyFont="1" applyFill="1" applyBorder="1" applyAlignment="1">
      <alignment horizontal="right" vertical="center"/>
    </xf>
    <xf numFmtId="178" fontId="1" fillId="0" borderId="9" xfId="0" applyNumberFormat="1" applyFont="1" applyFill="1" applyBorder="1" applyAlignment="1">
      <alignment vertical="center"/>
    </xf>
    <xf numFmtId="177" fontId="1" fillId="0" borderId="10" xfId="0" applyNumberFormat="1" applyFont="1" applyFill="1" applyBorder="1" applyAlignment="1">
      <alignment vertical="center"/>
    </xf>
    <xf numFmtId="177" fontId="1" fillId="0" borderId="11" xfId="0" applyNumberFormat="1" applyFont="1" applyFill="1" applyBorder="1" applyAlignment="1">
      <alignment vertical="center"/>
    </xf>
    <xf numFmtId="177" fontId="1" fillId="0" borderId="11" xfId="0" applyNumberFormat="1" applyFont="1" applyFill="1" applyBorder="1" applyAlignment="1">
      <alignment horizontal="right" vertical="center"/>
    </xf>
    <xf numFmtId="178" fontId="1" fillId="0" borderId="11" xfId="0" applyNumberFormat="1" applyFont="1" applyFill="1" applyBorder="1" applyAlignment="1">
      <alignment vertical="center"/>
    </xf>
    <xf numFmtId="177" fontId="1" fillId="0" borderId="12" xfId="0" applyNumberFormat="1" applyFont="1" applyFill="1" applyBorder="1" applyAlignment="1">
      <alignment vertical="center"/>
    </xf>
    <xf numFmtId="0" fontId="4" fillId="0" borderId="0" xfId="0" applyFont="1" applyFill="1" applyAlignment="1">
      <alignment horizontal="left"/>
    </xf>
    <xf numFmtId="0" fontId="1" fillId="0" borderId="0" xfId="0" applyFont="1" applyFill="1" applyAlignment="1">
      <alignment horizontal="left" vertical="center"/>
    </xf>
    <xf numFmtId="0" fontId="5" fillId="0" borderId="0" xfId="0" applyFont="1" applyFill="1" applyAlignment="1">
      <alignment horizontal="left" vertical="center"/>
    </xf>
    <xf numFmtId="0" fontId="5" fillId="0" borderId="25" xfId="0" applyFont="1" applyFill="1" applyBorder="1" applyAlignment="1">
      <alignment vertical="center"/>
    </xf>
    <xf numFmtId="0" fontId="5" fillId="0" borderId="20" xfId="0" applyFont="1" applyFill="1" applyBorder="1" applyAlignment="1">
      <alignment vertical="center"/>
    </xf>
    <xf numFmtId="0" fontId="5" fillId="0" borderId="25"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1" fillId="0" borderId="20" xfId="0" applyFont="1" applyFill="1" applyBorder="1" applyAlignment="1">
      <alignment horizontal="distributed" vertical="center" justifyLastLine="1"/>
    </xf>
    <xf numFmtId="0" fontId="24" fillId="0" borderId="30"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0" xfId="0" applyFont="1" applyFill="1" applyBorder="1" applyAlignment="1">
      <alignment vertical="center"/>
    </xf>
    <xf numFmtId="0" fontId="5" fillId="0" borderId="0" xfId="0" applyFont="1" applyFill="1" applyAlignment="1">
      <alignment vertical="center"/>
    </xf>
    <xf numFmtId="0" fontId="5" fillId="0" borderId="4" xfId="0" applyFont="1" applyFill="1" applyBorder="1" applyAlignment="1">
      <alignment vertical="center"/>
    </xf>
    <xf numFmtId="0" fontId="5" fillId="0" borderId="10" xfId="0" applyFont="1" applyFill="1" applyBorder="1" applyAlignment="1">
      <alignment horizontal="distributed" vertical="center" justifyLastLine="1"/>
    </xf>
    <xf numFmtId="0" fontId="5" fillId="0" borderId="0" xfId="0" applyFont="1" applyFill="1" applyAlignment="1">
      <alignment horizontal="distributed" vertical="center" justifyLastLine="1"/>
    </xf>
    <xf numFmtId="0" fontId="5" fillId="0" borderId="4" xfId="0" applyFont="1" applyFill="1" applyBorder="1" applyAlignment="1">
      <alignment horizontal="distributed" vertical="center" justifyLastLine="1"/>
    </xf>
    <xf numFmtId="0" fontId="1" fillId="0" borderId="10" xfId="0" applyFont="1" applyFill="1" applyBorder="1" applyAlignment="1">
      <alignment horizontal="distributed" vertical="center" justifyLastLine="1"/>
    </xf>
    <xf numFmtId="0" fontId="1" fillId="0" borderId="4" xfId="0" applyFont="1" applyFill="1" applyBorder="1" applyAlignment="1">
      <alignment horizontal="distributed" vertical="center" justifyLastLine="1"/>
    </xf>
    <xf numFmtId="0" fontId="24" fillId="0" borderId="10" xfId="0" applyFont="1" applyFill="1" applyBorder="1" applyAlignment="1">
      <alignment horizontal="center" vertical="center" wrapText="1"/>
    </xf>
    <xf numFmtId="0" fontId="4" fillId="0" borderId="6" xfId="0" applyFont="1" applyFill="1" applyBorder="1" applyAlignment="1">
      <alignment horizontal="distributed" vertical="center" justifyLastLine="1"/>
    </xf>
    <xf numFmtId="0" fontId="24" fillId="0" borderId="22" xfId="0" applyFont="1" applyFill="1" applyBorder="1" applyAlignment="1">
      <alignment horizontal="center" vertical="center" wrapText="1"/>
    </xf>
    <xf numFmtId="3" fontId="1" fillId="0" borderId="9" xfId="0" applyNumberFormat="1" applyFont="1" applyFill="1" applyBorder="1"/>
    <xf numFmtId="3" fontId="1" fillId="0" borderId="4" xfId="0" applyNumberFormat="1" applyFont="1" applyFill="1" applyBorder="1"/>
    <xf numFmtId="0" fontId="4" fillId="0" borderId="0" xfId="0" applyFont="1" applyFill="1" applyAlignment="1">
      <alignment horizontal="left" vertical="center"/>
    </xf>
    <xf numFmtId="0" fontId="7" fillId="0" borderId="0" xfId="0" applyFont="1" applyFill="1" applyAlignment="1">
      <alignment vertical="center"/>
    </xf>
    <xf numFmtId="0" fontId="5" fillId="0" borderId="14" xfId="0" applyFont="1" applyFill="1" applyBorder="1" applyAlignment="1">
      <alignment horizontal="distributed" vertical="center" justifyLastLine="1"/>
    </xf>
    <xf numFmtId="0" fontId="5" fillId="0" borderId="15" xfId="0" applyFont="1" applyFill="1" applyBorder="1" applyAlignment="1">
      <alignment horizontal="distributed" vertical="center" justifyLastLine="1"/>
    </xf>
    <xf numFmtId="0" fontId="9" fillId="0" borderId="1" xfId="0" applyFont="1" applyFill="1" applyBorder="1" applyAlignment="1">
      <alignment horizontal="distributed" vertical="center" wrapText="1" justifyLastLine="1"/>
    </xf>
    <xf numFmtId="0" fontId="4" fillId="0" borderId="1" xfId="0" applyFont="1" applyFill="1" applyBorder="1" applyAlignment="1">
      <alignment horizontal="distributed" vertical="center" justifyLastLine="1"/>
    </xf>
    <xf numFmtId="0" fontId="7" fillId="0" borderId="1" xfId="0" applyFont="1" applyFill="1" applyBorder="1" applyAlignment="1">
      <alignment horizontal="distributed" vertical="center" justifyLastLine="1"/>
    </xf>
    <xf numFmtId="0" fontId="7" fillId="0" borderId="6"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5" fillId="0" borderId="2" xfId="0" quotePrefix="1" applyFont="1" applyFill="1" applyBorder="1"/>
    <xf numFmtId="0" fontId="6" fillId="0" borderId="17" xfId="0" applyFont="1" applyFill="1" applyBorder="1" applyAlignment="1">
      <alignment horizontal="center" vertical="center"/>
    </xf>
    <xf numFmtId="0" fontId="4" fillId="0" borderId="7" xfId="0" applyFont="1" applyFill="1" applyBorder="1" applyAlignment="1">
      <alignment horizontal="center" vertical="center"/>
    </xf>
    <xf numFmtId="0" fontId="11" fillId="0" borderId="6" xfId="0" applyFont="1" applyFill="1" applyBorder="1" applyAlignment="1">
      <alignment horizontal="distributed" vertical="center" wrapText="1" shrinkToFit="1"/>
    </xf>
    <xf numFmtId="0" fontId="5" fillId="0" borderId="21" xfId="0" applyFont="1" applyFill="1" applyBorder="1" applyAlignment="1">
      <alignment horizontal="center" vertical="center"/>
    </xf>
    <xf numFmtId="3" fontId="5" fillId="0" borderId="23" xfId="0" applyNumberFormat="1" applyFont="1" applyFill="1" applyBorder="1"/>
    <xf numFmtId="0" fontId="1" fillId="0" borderId="9" xfId="0" quotePrefix="1" applyFont="1" applyFill="1" applyBorder="1"/>
    <xf numFmtId="0" fontId="4" fillId="0" borderId="2"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7" fillId="0" borderId="18" xfId="0" applyFont="1" applyFill="1" applyBorder="1" applyAlignment="1">
      <alignment horizontal="distributed" vertical="center" justifyLastLine="1"/>
    </xf>
    <xf numFmtId="0" fontId="7" fillId="0" borderId="24" xfId="0" applyFont="1" applyFill="1" applyBorder="1" applyAlignment="1">
      <alignment horizontal="distributed" vertical="center" justifyLastLine="1"/>
    </xf>
    <xf numFmtId="0" fontId="7" fillId="0" borderId="3"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7" fillId="0" borderId="18" xfId="0" applyFont="1" applyFill="1" applyBorder="1" applyAlignment="1">
      <alignment horizontal="distributed" vertical="center"/>
    </xf>
    <xf numFmtId="0" fontId="5" fillId="0" borderId="21" xfId="0" applyFont="1" applyFill="1" applyBorder="1"/>
    <xf numFmtId="0" fontId="5" fillId="0" borderId="18" xfId="0" applyFont="1" applyFill="1" applyBorder="1"/>
    <xf numFmtId="0" fontId="5" fillId="0" borderId="19" xfId="0" applyFont="1" applyFill="1" applyBorder="1"/>
    <xf numFmtId="0" fontId="4" fillId="0" borderId="0" xfId="0" applyFont="1" applyFill="1" applyAlignment="1">
      <alignment horizontal="distributed" vertical="center"/>
    </xf>
    <xf numFmtId="0" fontId="4" fillId="0" borderId="4" xfId="0" applyFont="1" applyFill="1" applyBorder="1" applyAlignment="1">
      <alignment horizontal="distributed" vertical="center"/>
    </xf>
    <xf numFmtId="0" fontId="4" fillId="0" borderId="19" xfId="0" applyFont="1" applyFill="1" applyBorder="1" applyAlignment="1">
      <alignment horizontal="distributed" vertical="center"/>
    </xf>
    <xf numFmtId="0" fontId="4" fillId="0" borderId="18" xfId="0" applyFont="1" applyFill="1" applyBorder="1" applyAlignment="1">
      <alignment horizontal="distributed" vertical="center"/>
    </xf>
    <xf numFmtId="0" fontId="1" fillId="0" borderId="21" xfId="0" applyFont="1" applyFill="1" applyBorder="1"/>
    <xf numFmtId="0" fontId="1" fillId="0" borderId="18" xfId="0" applyFont="1" applyFill="1" applyBorder="1"/>
    <xf numFmtId="0" fontId="1" fillId="0" borderId="19" xfId="0" applyFont="1" applyFill="1" applyBorder="1"/>
    <xf numFmtId="0" fontId="4" fillId="0" borderId="23" xfId="0" applyFont="1" applyFill="1" applyBorder="1" applyAlignment="1">
      <alignment horizontal="distributed" vertical="center"/>
    </xf>
    <xf numFmtId="0" fontId="7" fillId="0" borderId="2" xfId="0" applyFont="1" applyFill="1" applyBorder="1" applyAlignment="1">
      <alignment horizontal="distributed" vertical="center"/>
    </xf>
    <xf numFmtId="0" fontId="4" fillId="0" borderId="16" xfId="0" applyFont="1" applyFill="1" applyBorder="1" applyAlignment="1">
      <alignment horizontal="distributed"/>
    </xf>
    <xf numFmtId="0" fontId="4" fillId="0" borderId="5" xfId="0" applyFont="1" applyFill="1" applyBorder="1" applyAlignment="1">
      <alignment horizontal="distributed"/>
    </xf>
    <xf numFmtId="179" fontId="4" fillId="0" borderId="11" xfId="0" applyNumberFormat="1" applyFont="1" applyFill="1" applyBorder="1"/>
    <xf numFmtId="179" fontId="4" fillId="0" borderId="12" xfId="0" applyNumberFormat="1" applyFont="1" applyFill="1" applyBorder="1"/>
    <xf numFmtId="0" fontId="3" fillId="0" borderId="0" xfId="4" applyFont="1" applyFill="1">
      <alignment vertical="center"/>
    </xf>
    <xf numFmtId="0" fontId="5" fillId="0" borderId="0" xfId="4" applyFont="1" applyFill="1">
      <alignment vertical="center"/>
    </xf>
    <xf numFmtId="0" fontId="1" fillId="0" borderId="0" xfId="4" applyFont="1" applyFill="1">
      <alignment vertical="center"/>
    </xf>
    <xf numFmtId="0" fontId="5" fillId="0" borderId="0" xfId="4" applyFont="1" applyFill="1" applyAlignment="1"/>
    <xf numFmtId="0" fontId="10" fillId="0" borderId="0" xfId="4" applyFont="1" applyFill="1" applyAlignment="1">
      <alignment horizontal="right" vertical="center"/>
    </xf>
    <xf numFmtId="0" fontId="13" fillId="0" borderId="13" xfId="4" applyFont="1" applyFill="1" applyBorder="1" applyAlignment="1">
      <alignment horizontal="distributed" vertical="center" justifyLastLine="1"/>
    </xf>
    <xf numFmtId="0" fontId="13" fillId="0" borderId="29" xfId="4" applyFont="1" applyFill="1" applyBorder="1" applyAlignment="1">
      <alignment horizontal="distributed" vertical="center" wrapText="1" justifyLastLine="1"/>
    </xf>
    <xf numFmtId="0" fontId="13" fillId="0" borderId="15" xfId="4" applyFont="1" applyFill="1" applyBorder="1" applyAlignment="1">
      <alignment horizontal="center" vertical="center" justifyLastLine="1"/>
    </xf>
    <xf numFmtId="0" fontId="13" fillId="0" borderId="17" xfId="4" applyFont="1" applyFill="1" applyBorder="1" applyAlignment="1">
      <alignment horizontal="center" vertical="center" justifyLastLine="1"/>
    </xf>
    <xf numFmtId="0" fontId="13" fillId="0" borderId="13" xfId="4" applyFont="1" applyFill="1" applyBorder="1" applyAlignment="1">
      <alignment horizontal="center" vertical="center" justifyLastLine="1"/>
    </xf>
    <xf numFmtId="0" fontId="9" fillId="0" borderId="30" xfId="4" applyFont="1" applyFill="1" applyBorder="1" applyAlignment="1">
      <alignment horizontal="distributed" vertical="center" justifyLastLine="1"/>
    </xf>
    <xf numFmtId="0" fontId="6" fillId="0" borderId="0" xfId="4" applyFont="1" applyFill="1" applyAlignment="1">
      <alignment horizontal="center" vertical="center"/>
    </xf>
    <xf numFmtId="0" fontId="13" fillId="0" borderId="2" xfId="4" applyFont="1" applyFill="1" applyBorder="1" applyAlignment="1">
      <alignment horizontal="distributed" vertical="center" justifyLastLine="1"/>
    </xf>
    <xf numFmtId="0" fontId="13" fillId="0" borderId="9" xfId="4" applyFont="1" applyFill="1" applyBorder="1" applyAlignment="1">
      <alignment horizontal="distributed" vertical="center" justifyLastLine="1"/>
    </xf>
    <xf numFmtId="0" fontId="13" fillId="0" borderId="1" xfId="4" applyFont="1" applyFill="1" applyBorder="1" applyAlignment="1">
      <alignment horizontal="distributed" vertical="center" justifyLastLine="1"/>
    </xf>
    <xf numFmtId="0" fontId="13" fillId="0" borderId="6" xfId="4" applyFont="1" applyFill="1" applyBorder="1" applyAlignment="1">
      <alignment horizontal="center" vertical="center"/>
    </xf>
    <xf numFmtId="0" fontId="13" fillId="0" borderId="23" xfId="4" applyFont="1" applyFill="1" applyBorder="1" applyAlignment="1">
      <alignment horizontal="center" vertical="center"/>
    </xf>
    <xf numFmtId="0" fontId="13" fillId="0" borderId="2" xfId="4" applyFont="1" applyFill="1" applyBorder="1" applyAlignment="1">
      <alignment horizontal="center" vertical="center"/>
    </xf>
    <xf numFmtId="0" fontId="9" fillId="0" borderId="10" xfId="4" applyFont="1" applyFill="1" applyBorder="1" applyAlignment="1">
      <alignment horizontal="distributed" vertical="center" justifyLastLine="1"/>
    </xf>
    <xf numFmtId="0" fontId="13" fillId="0" borderId="21" xfId="4" applyFont="1" applyFill="1" applyBorder="1" applyAlignment="1">
      <alignment horizontal="distributed" vertical="center" justifyLastLine="1"/>
    </xf>
    <xf numFmtId="0" fontId="13" fillId="0" borderId="1" xfId="4" applyFont="1" applyFill="1" applyBorder="1" applyAlignment="1">
      <alignment horizontal="distributed" vertical="center" wrapText="1" justifyLastLine="1"/>
    </xf>
    <xf numFmtId="0" fontId="13" fillId="0" borderId="7" xfId="4" applyFont="1" applyFill="1" applyBorder="1" applyAlignment="1">
      <alignment horizontal="center" vertical="center" wrapText="1"/>
    </xf>
    <xf numFmtId="0" fontId="13" fillId="0" borderId="0" xfId="4" applyFont="1" applyFill="1" applyAlignment="1">
      <alignment horizontal="center" vertical="center" wrapText="1"/>
    </xf>
    <xf numFmtId="0" fontId="13" fillId="0" borderId="1" xfId="4" applyFont="1" applyFill="1" applyBorder="1" applyAlignment="1">
      <alignment horizontal="distributed" vertical="center" justifyLastLine="1"/>
    </xf>
    <xf numFmtId="0" fontId="9" fillId="0" borderId="22" xfId="4" applyFont="1" applyFill="1" applyBorder="1" applyAlignment="1">
      <alignment horizontal="distributed" vertical="center" justifyLastLine="1"/>
    </xf>
    <xf numFmtId="0" fontId="13" fillId="0" borderId="2" xfId="4" applyFont="1" applyFill="1" applyBorder="1" applyAlignment="1">
      <alignment horizontal="distributed" vertical="center" justifyLastLine="1"/>
    </xf>
    <xf numFmtId="0" fontId="13" fillId="0" borderId="3" xfId="4" applyFont="1" applyFill="1" applyBorder="1" applyAlignment="1">
      <alignment horizontal="distributed" vertical="center" justifyLastLine="1"/>
    </xf>
    <xf numFmtId="0" fontId="13" fillId="0" borderId="4" xfId="4" applyFont="1" applyFill="1" applyBorder="1" applyAlignment="1">
      <alignment horizontal="distributed" vertical="center" justifyLastLine="1"/>
    </xf>
    <xf numFmtId="0" fontId="13" fillId="0" borderId="5" xfId="4" applyFont="1" applyFill="1" applyBorder="1" applyAlignment="1">
      <alignment horizontal="distributed" vertical="center" justifyLastLine="1"/>
    </xf>
    <xf numFmtId="0" fontId="4" fillId="0" borderId="0" xfId="4" applyFont="1" applyFill="1" applyAlignment="1">
      <alignment horizontal="left"/>
    </xf>
    <xf numFmtId="41" fontId="5" fillId="0" borderId="0" xfId="4" applyNumberFormat="1" applyFont="1" applyFill="1">
      <alignment vertical="center"/>
    </xf>
    <xf numFmtId="0" fontId="7" fillId="0" borderId="0" xfId="4" applyFont="1" applyFill="1" applyAlignment="1">
      <alignment horizontal="distributed" vertical="center" justifyLastLine="1"/>
    </xf>
    <xf numFmtId="0" fontId="4" fillId="0" borderId="6" xfId="0" applyFont="1" applyFill="1" applyBorder="1" applyAlignment="1">
      <alignment horizontal="center" vertical="center"/>
    </xf>
    <xf numFmtId="0" fontId="1" fillId="0" borderId="1" xfId="0" applyFont="1" applyFill="1" applyBorder="1"/>
    <xf numFmtId="0" fontId="1" fillId="0" borderId="2" xfId="0" applyFont="1" applyFill="1" applyBorder="1"/>
    <xf numFmtId="0" fontId="1" fillId="0" borderId="23" xfId="0" applyFont="1" applyFill="1" applyBorder="1"/>
    <xf numFmtId="0" fontId="4" fillId="0" borderId="2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9" xfId="0" applyFont="1" applyFill="1" applyBorder="1" applyAlignment="1">
      <alignment horizontal="distributed" vertical="top"/>
    </xf>
    <xf numFmtId="0" fontId="4" fillId="0" borderId="19" xfId="0" applyFont="1" applyFill="1" applyBorder="1" applyAlignment="1">
      <alignment horizontal="distributed" vertical="top"/>
    </xf>
    <xf numFmtId="3" fontId="7" fillId="0" borderId="21" xfId="0" applyNumberFormat="1" applyFont="1" applyFill="1" applyBorder="1"/>
    <xf numFmtId="3" fontId="7" fillId="0" borderId="18" xfId="0" applyNumberFormat="1" applyFont="1" applyFill="1" applyBorder="1"/>
    <xf numFmtId="3" fontId="7" fillId="0" borderId="19" xfId="0" applyNumberFormat="1" applyFont="1" applyFill="1" applyBorder="1"/>
    <xf numFmtId="0" fontId="4" fillId="0" borderId="0" xfId="0" applyFont="1" applyFill="1" applyAlignment="1">
      <alignment vertical="top"/>
    </xf>
    <xf numFmtId="0" fontId="4" fillId="0" borderId="0" xfId="0" applyFont="1" applyFill="1" applyAlignment="1">
      <alignment horizontal="distributed" vertical="top"/>
    </xf>
    <xf numFmtId="3" fontId="4" fillId="0" borderId="0" xfId="0" applyNumberFormat="1" applyFont="1" applyFill="1"/>
    <xf numFmtId="0" fontId="4" fillId="0" borderId="0" xfId="0" applyFont="1" applyFill="1" applyAlignment="1">
      <alignment horizontal="center" vertical="top"/>
    </xf>
    <xf numFmtId="0" fontId="4" fillId="0" borderId="23" xfId="0" applyFont="1" applyFill="1" applyBorder="1" applyAlignment="1">
      <alignment horizontal="distributed" vertical="top"/>
    </xf>
    <xf numFmtId="0" fontId="4" fillId="0" borderId="23" xfId="0" applyFont="1" applyFill="1" applyBorder="1" applyAlignment="1">
      <alignment horizontal="distributed" vertical="top"/>
    </xf>
    <xf numFmtId="3" fontId="7" fillId="0" borderId="23" xfId="0" applyNumberFormat="1" applyFont="1" applyFill="1" applyBorder="1"/>
    <xf numFmtId="0" fontId="1" fillId="0" borderId="0" xfId="0" applyFont="1" applyFill="1" applyAlignment="1">
      <alignment vertical="top"/>
    </xf>
    <xf numFmtId="0" fontId="5" fillId="0" borderId="23" xfId="0" applyFont="1" applyFill="1" applyBorder="1" applyAlignment="1">
      <alignment horizontal="distributed" vertical="top"/>
    </xf>
    <xf numFmtId="0" fontId="5" fillId="0" borderId="23" xfId="0" applyFont="1" applyFill="1" applyBorder="1" applyAlignment="1">
      <alignment horizontal="distributed" vertical="top"/>
    </xf>
    <xf numFmtId="0" fontId="4" fillId="0" borderId="16" xfId="0" applyFont="1" applyFill="1" applyBorder="1" applyAlignment="1">
      <alignment vertical="top"/>
    </xf>
    <xf numFmtId="0" fontId="4" fillId="0" borderId="16" xfId="0" applyFont="1" applyFill="1" applyBorder="1" applyAlignment="1">
      <alignment horizontal="distributed" vertical="top"/>
    </xf>
    <xf numFmtId="0" fontId="4" fillId="0" borderId="13"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4" fillId="0" borderId="15" xfId="0" applyFont="1" applyFill="1" applyBorder="1" applyAlignment="1">
      <alignment horizontal="distributed" vertical="center" justifyLastLine="1"/>
    </xf>
    <xf numFmtId="41" fontId="7" fillId="0" borderId="1" xfId="0" applyNumberFormat="1" applyFont="1" applyFill="1" applyBorder="1" applyAlignment="1">
      <alignment vertical="center"/>
    </xf>
    <xf numFmtId="41" fontId="7" fillId="0" borderId="6" xfId="0" applyNumberFormat="1" applyFont="1" applyFill="1" applyBorder="1" applyAlignment="1">
      <alignment vertical="center"/>
    </xf>
    <xf numFmtId="41" fontId="4" fillId="0" borderId="7" xfId="0" applyNumberFormat="1" applyFont="1" applyFill="1" applyBorder="1" applyAlignment="1">
      <alignment vertical="center"/>
    </xf>
    <xf numFmtId="41" fontId="4" fillId="0" borderId="8" xfId="0" applyNumberFormat="1" applyFont="1" applyFill="1" applyBorder="1" applyAlignment="1">
      <alignment vertical="center"/>
    </xf>
    <xf numFmtId="41" fontId="4" fillId="0" borderId="9" xfId="0" applyNumberFormat="1" applyFont="1" applyFill="1" applyBorder="1" applyAlignment="1">
      <alignment vertical="center"/>
    </xf>
    <xf numFmtId="41" fontId="4" fillId="0" borderId="10" xfId="0" applyNumberFormat="1" applyFont="1" applyFill="1" applyBorder="1" applyAlignment="1">
      <alignment vertical="center"/>
    </xf>
    <xf numFmtId="41" fontId="4" fillId="0" borderId="11" xfId="0" applyNumberFormat="1" applyFont="1" applyFill="1" applyBorder="1" applyAlignment="1">
      <alignment vertical="center"/>
    </xf>
    <xf numFmtId="41" fontId="4" fillId="0" borderId="12" xfId="0" applyNumberFormat="1" applyFont="1" applyFill="1" applyBorder="1" applyAlignment="1">
      <alignment vertical="center"/>
    </xf>
    <xf numFmtId="0" fontId="4" fillId="0" borderId="25" xfId="0" applyFont="1" applyFill="1" applyBorder="1" applyAlignment="1">
      <alignment horizontal="right"/>
    </xf>
    <xf numFmtId="0" fontId="7" fillId="0" borderId="25" xfId="0" applyFont="1" applyFill="1" applyBorder="1" applyAlignment="1">
      <alignment horizontal="right"/>
    </xf>
    <xf numFmtId="41" fontId="4" fillId="0" borderId="4" xfId="0" applyNumberFormat="1" applyFont="1" applyFill="1" applyBorder="1" applyAlignment="1">
      <alignment vertical="center"/>
    </xf>
    <xf numFmtId="41" fontId="4" fillId="0" borderId="5" xfId="0" applyNumberFormat="1" applyFont="1" applyFill="1" applyBorder="1" applyAlignment="1">
      <alignment vertical="center"/>
    </xf>
    <xf numFmtId="0" fontId="7" fillId="0" borderId="26" xfId="0" applyFont="1" applyFill="1" applyBorder="1"/>
    <xf numFmtId="0" fontId="7" fillId="0" borderId="31" xfId="0" applyFont="1" applyFill="1" applyBorder="1"/>
    <xf numFmtId="41" fontId="4" fillId="0" borderId="0" xfId="0" applyNumberFormat="1" applyFont="1" applyFill="1" applyAlignment="1">
      <alignment horizontal="right" vertical="center"/>
    </xf>
    <xf numFmtId="0" fontId="4" fillId="0" borderId="14" xfId="0" applyFont="1" applyFill="1" applyBorder="1" applyAlignment="1">
      <alignment horizontal="center" vertical="center" justifyLastLine="1"/>
    </xf>
    <xf numFmtId="0" fontId="1" fillId="0" borderId="0" xfId="0" applyFont="1" applyFill="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distributed" vertical="center" indent="1"/>
    </xf>
    <xf numFmtId="0" fontId="4" fillId="0" borderId="15" xfId="0" applyFont="1" applyFill="1" applyBorder="1" applyAlignment="1">
      <alignment horizontal="distributed" vertical="center" indent="1"/>
    </xf>
    <xf numFmtId="0" fontId="4" fillId="0" borderId="7" xfId="0" applyFont="1" applyFill="1" applyBorder="1" applyAlignment="1">
      <alignment horizontal="center" vertical="top"/>
    </xf>
    <xf numFmtId="0" fontId="4" fillId="0" borderId="8" xfId="0" applyFont="1" applyFill="1" applyBorder="1" applyAlignment="1">
      <alignment horizontal="center" vertical="top"/>
    </xf>
    <xf numFmtId="0" fontId="7" fillId="0" borderId="19" xfId="0" applyFont="1" applyFill="1" applyBorder="1"/>
    <xf numFmtId="0" fontId="4" fillId="0" borderId="21" xfId="0" applyFont="1" applyFill="1" applyBorder="1"/>
    <xf numFmtId="0" fontId="7" fillId="0" borderId="21" xfId="0" applyFont="1" applyFill="1" applyBorder="1"/>
    <xf numFmtId="0" fontId="8" fillId="0" borderId="0" xfId="0" applyFont="1" applyFill="1" applyAlignment="1">
      <alignment horizontal="left" vertical="center"/>
    </xf>
    <xf numFmtId="0" fontId="4" fillId="0" borderId="29" xfId="0" applyFont="1" applyFill="1" applyBorder="1" applyAlignment="1">
      <alignment horizontal="center" vertical="center"/>
    </xf>
    <xf numFmtId="0" fontId="4"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9" xfId="0" applyFont="1" applyFill="1" applyBorder="1" applyAlignment="1">
      <alignment horizontal="right" vertical="center"/>
    </xf>
    <xf numFmtId="0" fontId="4" fillId="0" borderId="1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2" xfId="0" applyFont="1" applyFill="1" applyBorder="1" applyAlignment="1">
      <alignment horizontal="center" vertical="center"/>
    </xf>
    <xf numFmtId="0" fontId="7" fillId="0" borderId="18" xfId="0" applyFont="1" applyFill="1" applyBorder="1"/>
    <xf numFmtId="3" fontId="7" fillId="0" borderId="9" xfId="0" applyNumberFormat="1" applyFont="1" applyFill="1" applyBorder="1"/>
    <xf numFmtId="0" fontId="4" fillId="0" borderId="19" xfId="0" applyFont="1" applyFill="1" applyBorder="1" applyAlignment="1">
      <alignment vertical="top"/>
    </xf>
    <xf numFmtId="0" fontId="4" fillId="0" borderId="18" xfId="0" applyFont="1" applyFill="1" applyBorder="1"/>
    <xf numFmtId="0" fontId="4" fillId="0" borderId="19" xfId="0" applyFont="1" applyFill="1" applyBorder="1"/>
    <xf numFmtId="0" fontId="4" fillId="0" borderId="22" xfId="0" applyFont="1" applyFill="1" applyBorder="1"/>
    <xf numFmtId="0" fontId="4" fillId="0" borderId="23" xfId="0" applyFont="1" applyFill="1" applyBorder="1" applyAlignment="1" applyProtection="1">
      <alignment horizontal="distributed" vertical="top"/>
      <protection locked="0"/>
    </xf>
  </cellXfs>
  <cellStyles count="5">
    <cellStyle name="桁区切り 2" xfId="1" xr:uid="{8AABA462-87B0-4D94-8879-6100B3EBD1C4}"/>
    <cellStyle name="標準" xfId="0" builtinId="0"/>
    <cellStyle name="標準 2" xfId="2" xr:uid="{6CED3B17-6092-414F-816E-68BE6A4D6790}"/>
    <cellStyle name="標準_Ⅲ-1- 4-19（中絶）・20(不妊）" xfId="3" xr:uid="{29D6302C-FC4D-47AC-ACEF-1E57696BD2C6}"/>
    <cellStyle name="標準_思春期ヘルスケア_4  母子保健" xfId="4" xr:uid="{A5E347CD-465F-4FCA-83BB-A5C2F5871A84}"/>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9525</xdr:colOff>
      <xdr:row>2</xdr:row>
      <xdr:rowOff>0</xdr:rowOff>
    </xdr:from>
    <xdr:to>
      <xdr:col>4</xdr:col>
      <xdr:colOff>9525</xdr:colOff>
      <xdr:row>15</xdr:row>
      <xdr:rowOff>0</xdr:rowOff>
    </xdr:to>
    <xdr:sp macro="" textlink="">
      <xdr:nvSpPr>
        <xdr:cNvPr id="2" name="Line 2">
          <a:extLst>
            <a:ext uri="{FF2B5EF4-FFF2-40B4-BE49-F238E27FC236}">
              <a16:creationId xmlns:a16="http://schemas.microsoft.com/office/drawing/2014/main" id="{56EA5CEA-381F-4E19-A006-626CC25E02CA}"/>
            </a:ext>
          </a:extLst>
        </xdr:cNvPr>
        <xdr:cNvSpPr>
          <a:spLocks noChangeShapeType="1"/>
        </xdr:cNvSpPr>
      </xdr:nvSpPr>
      <xdr:spPr bwMode="auto">
        <a:xfrm rot="-5400000">
          <a:off x="1638300" y="1457325"/>
          <a:ext cx="22288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935588</xdr:colOff>
      <xdr:row>2</xdr:row>
      <xdr:rowOff>0</xdr:rowOff>
    </xdr:from>
    <xdr:to>
      <xdr:col>3</xdr:col>
      <xdr:colOff>935588</xdr:colOff>
      <xdr:row>15</xdr:row>
      <xdr:rowOff>0</xdr:rowOff>
    </xdr:to>
    <xdr:sp macro="" textlink="">
      <xdr:nvSpPr>
        <xdr:cNvPr id="3" name="Line 1">
          <a:extLst>
            <a:ext uri="{FF2B5EF4-FFF2-40B4-BE49-F238E27FC236}">
              <a16:creationId xmlns:a16="http://schemas.microsoft.com/office/drawing/2014/main" id="{0A02C853-A13F-4DCB-A581-7DBAF7D17ACA}"/>
            </a:ext>
          </a:extLst>
        </xdr:cNvPr>
        <xdr:cNvSpPr>
          <a:spLocks noChangeShapeType="1"/>
        </xdr:cNvSpPr>
      </xdr:nvSpPr>
      <xdr:spPr bwMode="auto">
        <a:xfrm rot="-5400000">
          <a:off x="1630913" y="1457325"/>
          <a:ext cx="22288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2</xdr:row>
      <xdr:rowOff>0</xdr:rowOff>
    </xdr:from>
    <xdr:to>
      <xdr:col>4</xdr:col>
      <xdr:colOff>9525</xdr:colOff>
      <xdr:row>15</xdr:row>
      <xdr:rowOff>0</xdr:rowOff>
    </xdr:to>
    <xdr:sp macro="" textlink="">
      <xdr:nvSpPr>
        <xdr:cNvPr id="4" name="Line 2">
          <a:extLst>
            <a:ext uri="{FF2B5EF4-FFF2-40B4-BE49-F238E27FC236}">
              <a16:creationId xmlns:a16="http://schemas.microsoft.com/office/drawing/2014/main" id="{E24CF896-A501-47D2-9A0D-050B6C60F124}"/>
            </a:ext>
          </a:extLst>
        </xdr:cNvPr>
        <xdr:cNvSpPr>
          <a:spLocks noChangeShapeType="1"/>
        </xdr:cNvSpPr>
      </xdr:nvSpPr>
      <xdr:spPr bwMode="auto">
        <a:xfrm rot="-5400000">
          <a:off x="1638300" y="1457325"/>
          <a:ext cx="22288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628650</xdr:colOff>
      <xdr:row>5</xdr:row>
      <xdr:rowOff>0</xdr:rowOff>
    </xdr:from>
    <xdr:to>
      <xdr:col>4</xdr:col>
      <xdr:colOff>628650</xdr:colOff>
      <xdr:row>5</xdr:row>
      <xdr:rowOff>0</xdr:rowOff>
    </xdr:to>
    <xdr:sp macro="" textlink="">
      <xdr:nvSpPr>
        <xdr:cNvPr id="70712" name="Line 1">
          <a:extLst>
            <a:ext uri="{FF2B5EF4-FFF2-40B4-BE49-F238E27FC236}">
              <a16:creationId xmlns:a16="http://schemas.microsoft.com/office/drawing/2014/main" id="{FD810F53-DBF8-252A-0FD5-47F83535DF17}"/>
            </a:ext>
          </a:extLst>
        </xdr:cNvPr>
        <xdr:cNvSpPr>
          <a:spLocks noChangeShapeType="1"/>
        </xdr:cNvSpPr>
      </xdr:nvSpPr>
      <xdr:spPr bwMode="auto">
        <a:xfrm>
          <a:off x="3181350" y="1200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5</xdr:row>
      <xdr:rowOff>0</xdr:rowOff>
    </xdr:from>
    <xdr:to>
      <xdr:col>4</xdr:col>
      <xdr:colOff>628650</xdr:colOff>
      <xdr:row>5</xdr:row>
      <xdr:rowOff>0</xdr:rowOff>
    </xdr:to>
    <xdr:sp macro="" textlink="">
      <xdr:nvSpPr>
        <xdr:cNvPr id="70713" name="Line 1">
          <a:extLst>
            <a:ext uri="{FF2B5EF4-FFF2-40B4-BE49-F238E27FC236}">
              <a16:creationId xmlns:a16="http://schemas.microsoft.com/office/drawing/2014/main" id="{448C45A0-0A8C-34AD-0A72-AC30885341B5}"/>
            </a:ext>
          </a:extLst>
        </xdr:cNvPr>
        <xdr:cNvSpPr>
          <a:spLocks noChangeShapeType="1"/>
        </xdr:cNvSpPr>
      </xdr:nvSpPr>
      <xdr:spPr bwMode="auto">
        <a:xfrm>
          <a:off x="3181350" y="1200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5</xdr:row>
      <xdr:rowOff>0</xdr:rowOff>
    </xdr:from>
    <xdr:to>
      <xdr:col>4</xdr:col>
      <xdr:colOff>628650</xdr:colOff>
      <xdr:row>5</xdr:row>
      <xdr:rowOff>0</xdr:rowOff>
    </xdr:to>
    <xdr:sp macro="" textlink="">
      <xdr:nvSpPr>
        <xdr:cNvPr id="70714" name="Line 1">
          <a:extLst>
            <a:ext uri="{FF2B5EF4-FFF2-40B4-BE49-F238E27FC236}">
              <a16:creationId xmlns:a16="http://schemas.microsoft.com/office/drawing/2014/main" id="{455947AE-6428-7CCB-FF24-0E9A5DFA4B9D}"/>
            </a:ext>
          </a:extLst>
        </xdr:cNvPr>
        <xdr:cNvSpPr>
          <a:spLocks noChangeShapeType="1"/>
        </xdr:cNvSpPr>
      </xdr:nvSpPr>
      <xdr:spPr bwMode="auto">
        <a:xfrm>
          <a:off x="3181350" y="1200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5</xdr:row>
      <xdr:rowOff>0</xdr:rowOff>
    </xdr:from>
    <xdr:to>
      <xdr:col>4</xdr:col>
      <xdr:colOff>628650</xdr:colOff>
      <xdr:row>5</xdr:row>
      <xdr:rowOff>0</xdr:rowOff>
    </xdr:to>
    <xdr:sp macro="" textlink="">
      <xdr:nvSpPr>
        <xdr:cNvPr id="70715" name="Line 1">
          <a:extLst>
            <a:ext uri="{FF2B5EF4-FFF2-40B4-BE49-F238E27FC236}">
              <a16:creationId xmlns:a16="http://schemas.microsoft.com/office/drawing/2014/main" id="{00B76333-7AF3-8CCA-FB56-212977429E45}"/>
            </a:ext>
          </a:extLst>
        </xdr:cNvPr>
        <xdr:cNvSpPr>
          <a:spLocks noChangeShapeType="1"/>
        </xdr:cNvSpPr>
      </xdr:nvSpPr>
      <xdr:spPr bwMode="auto">
        <a:xfrm>
          <a:off x="3181350" y="1200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701EF-01BB-4AC6-B30F-6920212888CD}">
  <sheetPr codeName="Sheet9">
    <tabColor theme="9" tint="0.79998168889431442"/>
  </sheetPr>
  <dimension ref="A1:K65"/>
  <sheetViews>
    <sheetView view="pageBreakPreview" zoomScaleNormal="100" zoomScaleSheetLayoutView="100" workbookViewId="0">
      <selection activeCell="I12" sqref="I12"/>
    </sheetView>
  </sheetViews>
  <sheetFormatPr defaultColWidth="9" defaultRowHeight="13.5" x14ac:dyDescent="0.15"/>
  <cols>
    <col min="1" max="1" width="1.75" style="215" customWidth="1"/>
    <col min="2" max="2" width="8.75" style="215" customWidth="1"/>
    <col min="3" max="3" width="0.875" style="215" customWidth="1"/>
    <col min="4" max="11" width="10.875" style="215" customWidth="1"/>
    <col min="12" max="16384" width="9" style="215"/>
  </cols>
  <sheetData>
    <row r="1" spans="1:11" ht="18.75" customHeight="1" x14ac:dyDescent="0.15">
      <c r="A1" s="607" t="s">
        <v>0</v>
      </c>
      <c r="B1" s="607"/>
      <c r="C1" s="607"/>
    </row>
    <row r="2" spans="1:11" ht="7.5" customHeight="1" x14ac:dyDescent="0.15">
      <c r="A2" s="607"/>
      <c r="B2" s="607"/>
      <c r="C2" s="607"/>
    </row>
    <row r="3" spans="1:11" ht="18.75" customHeight="1" x14ac:dyDescent="0.15">
      <c r="A3" s="251" t="s">
        <v>1</v>
      </c>
      <c r="B3" s="251"/>
      <c r="C3" s="251"/>
      <c r="D3" s="251"/>
    </row>
    <row r="4" spans="1:11" ht="13.5" customHeight="1" x14ac:dyDescent="0.15">
      <c r="K4" s="201" t="s">
        <v>2</v>
      </c>
    </row>
    <row r="5" spans="1:11" ht="19.5" customHeight="1" x14ac:dyDescent="0.15">
      <c r="A5" s="554" t="s">
        <v>3</v>
      </c>
      <c r="B5" s="554"/>
      <c r="C5" s="555"/>
      <c r="D5" s="608" t="s">
        <v>4</v>
      </c>
      <c r="E5" s="294" t="s">
        <v>5</v>
      </c>
      <c r="F5" s="556"/>
      <c r="G5" s="556"/>
      <c r="H5" s="556"/>
      <c r="I5" s="556"/>
      <c r="J5" s="556"/>
      <c r="K5" s="556"/>
    </row>
    <row r="6" spans="1:11" ht="15" customHeight="1" x14ac:dyDescent="0.15">
      <c r="A6" s="609"/>
      <c r="B6" s="609"/>
      <c r="C6" s="237"/>
      <c r="D6" s="610"/>
      <c r="E6" s="560" t="s">
        <v>6</v>
      </c>
      <c r="F6" s="611" t="s">
        <v>7</v>
      </c>
      <c r="G6" s="611" t="s">
        <v>8</v>
      </c>
      <c r="H6" s="611" t="s">
        <v>9</v>
      </c>
      <c r="I6" s="560" t="s">
        <v>10</v>
      </c>
      <c r="J6" s="561"/>
      <c r="K6" s="612" t="s">
        <v>11</v>
      </c>
    </row>
    <row r="7" spans="1:11" ht="15" customHeight="1" x14ac:dyDescent="0.15">
      <c r="A7" s="609"/>
      <c r="B7" s="609"/>
      <c r="C7" s="237"/>
      <c r="D7" s="610"/>
      <c r="E7" s="613"/>
      <c r="F7" s="614" t="s">
        <v>12</v>
      </c>
      <c r="G7" s="614" t="s">
        <v>13</v>
      </c>
      <c r="H7" s="614" t="s">
        <v>14</v>
      </c>
      <c r="I7" s="614"/>
      <c r="J7" s="615" t="s">
        <v>15</v>
      </c>
      <c r="K7" s="616"/>
    </row>
    <row r="8" spans="1:11" ht="15" customHeight="1" x14ac:dyDescent="0.15">
      <c r="A8" s="557"/>
      <c r="B8" s="557"/>
      <c r="C8" s="558"/>
      <c r="D8" s="617"/>
      <c r="E8" s="618" t="s">
        <v>16</v>
      </c>
      <c r="F8" s="618" t="s">
        <v>17</v>
      </c>
      <c r="G8" s="618" t="s">
        <v>18</v>
      </c>
      <c r="H8" s="618" t="s">
        <v>19</v>
      </c>
      <c r="I8" s="618" t="s">
        <v>20</v>
      </c>
      <c r="J8" s="619"/>
      <c r="K8" s="620"/>
    </row>
    <row r="9" spans="1:11" ht="8.25" customHeight="1" x14ac:dyDescent="0.15">
      <c r="A9" s="559"/>
      <c r="B9" s="559"/>
      <c r="C9" s="559"/>
      <c r="D9" s="560"/>
      <c r="E9" s="560"/>
      <c r="F9" s="560"/>
      <c r="G9" s="560"/>
      <c r="H9" s="560"/>
      <c r="I9" s="560"/>
      <c r="J9" s="561"/>
      <c r="K9" s="561"/>
    </row>
    <row r="10" spans="1:11" ht="15" customHeight="1" x14ac:dyDescent="0.15">
      <c r="A10" s="562" t="s">
        <v>21</v>
      </c>
      <c r="B10" s="562"/>
      <c r="C10" s="563"/>
      <c r="D10" s="564">
        <v>10322</v>
      </c>
      <c r="E10" s="565">
        <v>9965</v>
      </c>
      <c r="F10" s="621">
        <v>225</v>
      </c>
      <c r="G10" s="621">
        <v>66</v>
      </c>
      <c r="H10" s="621">
        <v>39</v>
      </c>
      <c r="I10" s="621">
        <v>7</v>
      </c>
      <c r="J10" s="621">
        <v>19</v>
      </c>
      <c r="K10" s="604">
        <v>1</v>
      </c>
    </row>
    <row r="11" spans="1:11" ht="15" customHeight="1" x14ac:dyDescent="0.15">
      <c r="A11" s="567"/>
      <c r="B11" s="568" t="s">
        <v>22</v>
      </c>
      <c r="C11" s="568"/>
      <c r="D11" s="622">
        <v>1362</v>
      </c>
      <c r="E11" s="433">
        <v>1283</v>
      </c>
      <c r="F11" s="304">
        <v>45</v>
      </c>
      <c r="G11" s="304">
        <v>14</v>
      </c>
      <c r="H11" s="304">
        <v>11</v>
      </c>
      <c r="I11" s="304">
        <v>3</v>
      </c>
      <c r="J11" s="291">
        <v>5</v>
      </c>
      <c r="K11" s="373">
        <v>1</v>
      </c>
    </row>
    <row r="12" spans="1:11" ht="15" customHeight="1" x14ac:dyDescent="0.15">
      <c r="A12" s="567"/>
      <c r="B12" s="568" t="s">
        <v>23</v>
      </c>
      <c r="C12" s="568"/>
      <c r="D12" s="622">
        <v>1468</v>
      </c>
      <c r="E12" s="433">
        <v>1420</v>
      </c>
      <c r="F12" s="304">
        <v>35</v>
      </c>
      <c r="G12" s="304">
        <v>8</v>
      </c>
      <c r="H12" s="304">
        <v>3</v>
      </c>
      <c r="I12" s="304">
        <v>1</v>
      </c>
      <c r="J12" s="291">
        <v>1</v>
      </c>
      <c r="K12" s="373" t="s">
        <v>24</v>
      </c>
    </row>
    <row r="13" spans="1:11" ht="15" customHeight="1" x14ac:dyDescent="0.15">
      <c r="A13" s="567"/>
      <c r="B13" s="568" t="s">
        <v>25</v>
      </c>
      <c r="C13" s="568"/>
      <c r="D13" s="622">
        <v>1398</v>
      </c>
      <c r="E13" s="433">
        <v>1361</v>
      </c>
      <c r="F13" s="304">
        <v>23</v>
      </c>
      <c r="G13" s="304">
        <v>7</v>
      </c>
      <c r="H13" s="304">
        <v>5</v>
      </c>
      <c r="I13" s="304" t="s">
        <v>24</v>
      </c>
      <c r="J13" s="291">
        <v>2</v>
      </c>
      <c r="K13" s="373" t="s">
        <v>24</v>
      </c>
    </row>
    <row r="14" spans="1:11" ht="15" customHeight="1" x14ac:dyDescent="0.15">
      <c r="A14" s="567"/>
      <c r="B14" s="568" t="s">
        <v>26</v>
      </c>
      <c r="C14" s="568"/>
      <c r="D14" s="622">
        <v>1235</v>
      </c>
      <c r="E14" s="433">
        <v>1194</v>
      </c>
      <c r="F14" s="304">
        <v>26</v>
      </c>
      <c r="G14" s="304">
        <v>4</v>
      </c>
      <c r="H14" s="304">
        <v>10</v>
      </c>
      <c r="I14" s="304">
        <v>1</v>
      </c>
      <c r="J14" s="291" t="s">
        <v>24</v>
      </c>
      <c r="K14" s="373" t="s">
        <v>24</v>
      </c>
    </row>
    <row r="15" spans="1:11" ht="15" customHeight="1" x14ac:dyDescent="0.15">
      <c r="A15" s="570"/>
      <c r="B15" s="568" t="s">
        <v>27</v>
      </c>
      <c r="C15" s="568"/>
      <c r="D15" s="302">
        <v>470</v>
      </c>
      <c r="E15" s="304">
        <v>454</v>
      </c>
      <c r="F15" s="304">
        <v>14</v>
      </c>
      <c r="G15" s="304">
        <v>2</v>
      </c>
      <c r="H15" s="304" t="s">
        <v>24</v>
      </c>
      <c r="I15" s="304" t="s">
        <v>24</v>
      </c>
      <c r="J15" s="291" t="s">
        <v>24</v>
      </c>
      <c r="K15" s="373" t="s">
        <v>24</v>
      </c>
    </row>
    <row r="16" spans="1:11" ht="15" customHeight="1" x14ac:dyDescent="0.15">
      <c r="A16" s="567"/>
      <c r="B16" s="568" t="s">
        <v>28</v>
      </c>
      <c r="C16" s="568"/>
      <c r="D16" s="622">
        <v>1494</v>
      </c>
      <c r="E16" s="433">
        <v>1442</v>
      </c>
      <c r="F16" s="304">
        <v>28</v>
      </c>
      <c r="G16" s="304">
        <v>13</v>
      </c>
      <c r="H16" s="304">
        <v>5</v>
      </c>
      <c r="I16" s="304" t="s">
        <v>24</v>
      </c>
      <c r="J16" s="291">
        <v>6</v>
      </c>
      <c r="K16" s="373" t="s">
        <v>24</v>
      </c>
    </row>
    <row r="17" spans="1:11" ht="15" customHeight="1" x14ac:dyDescent="0.15">
      <c r="A17" s="567"/>
      <c r="B17" s="568" t="s">
        <v>29</v>
      </c>
      <c r="C17" s="568"/>
      <c r="D17" s="302">
        <v>449</v>
      </c>
      <c r="E17" s="304">
        <v>444</v>
      </c>
      <c r="F17" s="304">
        <v>4</v>
      </c>
      <c r="G17" s="304">
        <v>1</v>
      </c>
      <c r="H17" s="304" t="s">
        <v>24</v>
      </c>
      <c r="I17" s="304" t="s">
        <v>24</v>
      </c>
      <c r="J17" s="291" t="s">
        <v>24</v>
      </c>
      <c r="K17" s="373" t="s">
        <v>24</v>
      </c>
    </row>
    <row r="18" spans="1:11" ht="15" customHeight="1" x14ac:dyDescent="0.15">
      <c r="A18" s="567"/>
      <c r="B18" s="568" t="s">
        <v>30</v>
      </c>
      <c r="C18" s="568"/>
      <c r="D18" s="302">
        <v>538</v>
      </c>
      <c r="E18" s="304">
        <v>517</v>
      </c>
      <c r="F18" s="304">
        <v>12</v>
      </c>
      <c r="G18" s="304">
        <v>4</v>
      </c>
      <c r="H18" s="304">
        <v>2</v>
      </c>
      <c r="I18" s="304">
        <v>2</v>
      </c>
      <c r="J18" s="291">
        <v>1</v>
      </c>
      <c r="K18" s="373" t="s">
        <v>24</v>
      </c>
    </row>
    <row r="19" spans="1:11" ht="15" customHeight="1" x14ac:dyDescent="0.15">
      <c r="A19" s="567"/>
      <c r="B19" s="568" t="s">
        <v>31</v>
      </c>
      <c r="C19" s="568"/>
      <c r="D19" s="622">
        <v>1292</v>
      </c>
      <c r="E19" s="433">
        <v>1254</v>
      </c>
      <c r="F19" s="304">
        <v>25</v>
      </c>
      <c r="G19" s="304">
        <v>7</v>
      </c>
      <c r="H19" s="304">
        <v>3</v>
      </c>
      <c r="I19" s="304" t="s">
        <v>24</v>
      </c>
      <c r="J19" s="291">
        <v>3</v>
      </c>
      <c r="K19" s="373" t="s">
        <v>24</v>
      </c>
    </row>
    <row r="20" spans="1:11" ht="22.5" customHeight="1" x14ac:dyDescent="0.15">
      <c r="A20" s="567"/>
      <c r="B20" s="568" t="s">
        <v>32</v>
      </c>
      <c r="C20" s="568"/>
      <c r="D20" s="302">
        <v>616</v>
      </c>
      <c r="E20" s="304">
        <v>596</v>
      </c>
      <c r="F20" s="304">
        <v>13</v>
      </c>
      <c r="G20" s="304">
        <v>6</v>
      </c>
      <c r="H20" s="304" t="s">
        <v>24</v>
      </c>
      <c r="I20" s="304" t="s">
        <v>24</v>
      </c>
      <c r="J20" s="291">
        <v>1</v>
      </c>
      <c r="K20" s="373" t="s">
        <v>24</v>
      </c>
    </row>
    <row r="21" spans="1:11" ht="15" customHeight="1" x14ac:dyDescent="0.15">
      <c r="A21" s="571" t="s">
        <v>33</v>
      </c>
      <c r="B21" s="571"/>
      <c r="C21" s="572"/>
      <c r="D21" s="297">
        <v>5313</v>
      </c>
      <c r="E21" s="298">
        <v>5126</v>
      </c>
      <c r="F21" s="299">
        <v>98</v>
      </c>
      <c r="G21" s="299">
        <v>44</v>
      </c>
      <c r="H21" s="299">
        <v>22</v>
      </c>
      <c r="I21" s="299">
        <v>6</v>
      </c>
      <c r="J21" s="299">
        <v>16</v>
      </c>
      <c r="K21" s="300">
        <v>1</v>
      </c>
    </row>
    <row r="22" spans="1:11" ht="15" customHeight="1" x14ac:dyDescent="0.15">
      <c r="A22" s="567"/>
      <c r="B22" s="568" t="s">
        <v>22</v>
      </c>
      <c r="C22" s="568"/>
      <c r="D22" s="312">
        <v>812</v>
      </c>
      <c r="E22" s="304">
        <v>760</v>
      </c>
      <c r="F22" s="304">
        <v>26</v>
      </c>
      <c r="G22" s="304">
        <v>12</v>
      </c>
      <c r="H22" s="304">
        <v>6</v>
      </c>
      <c r="I22" s="304">
        <v>3</v>
      </c>
      <c r="J22" s="291">
        <v>4</v>
      </c>
      <c r="K22" s="373">
        <v>1</v>
      </c>
    </row>
    <row r="23" spans="1:11" ht="15" customHeight="1" x14ac:dyDescent="0.15">
      <c r="A23" s="567"/>
      <c r="B23" s="568" t="s">
        <v>23</v>
      </c>
      <c r="C23" s="568"/>
      <c r="D23" s="312">
        <v>677</v>
      </c>
      <c r="E23" s="304">
        <v>658</v>
      </c>
      <c r="F23" s="304">
        <v>9</v>
      </c>
      <c r="G23" s="304">
        <v>6</v>
      </c>
      <c r="H23" s="304">
        <v>2</v>
      </c>
      <c r="I23" s="304">
        <v>1</v>
      </c>
      <c r="J23" s="291">
        <v>1</v>
      </c>
      <c r="K23" s="373" t="s">
        <v>24</v>
      </c>
    </row>
    <row r="24" spans="1:11" ht="15" customHeight="1" x14ac:dyDescent="0.15">
      <c r="A24" s="567"/>
      <c r="B24" s="568" t="s">
        <v>25</v>
      </c>
      <c r="C24" s="568"/>
      <c r="D24" s="312">
        <v>693</v>
      </c>
      <c r="E24" s="304">
        <v>678</v>
      </c>
      <c r="F24" s="304">
        <v>9</v>
      </c>
      <c r="G24" s="304">
        <v>3</v>
      </c>
      <c r="H24" s="304">
        <v>2</v>
      </c>
      <c r="I24" s="304" t="s">
        <v>24</v>
      </c>
      <c r="J24" s="291">
        <v>1</v>
      </c>
      <c r="K24" s="373" t="s">
        <v>24</v>
      </c>
    </row>
    <row r="25" spans="1:11" ht="15" customHeight="1" x14ac:dyDescent="0.15">
      <c r="A25" s="567"/>
      <c r="B25" s="568" t="s">
        <v>26</v>
      </c>
      <c r="C25" s="568"/>
      <c r="D25" s="312">
        <v>677</v>
      </c>
      <c r="E25" s="304">
        <v>663</v>
      </c>
      <c r="F25" s="304">
        <v>8</v>
      </c>
      <c r="G25" s="304" t="s">
        <v>24</v>
      </c>
      <c r="H25" s="304">
        <v>5</v>
      </c>
      <c r="I25" s="304">
        <v>1</v>
      </c>
      <c r="J25" s="291" t="s">
        <v>24</v>
      </c>
      <c r="K25" s="373" t="s">
        <v>24</v>
      </c>
    </row>
    <row r="26" spans="1:11" ht="15" customHeight="1" x14ac:dyDescent="0.15">
      <c r="A26" s="574"/>
      <c r="B26" s="568" t="s">
        <v>27</v>
      </c>
      <c r="C26" s="568"/>
      <c r="D26" s="312">
        <v>221</v>
      </c>
      <c r="E26" s="304">
        <v>213</v>
      </c>
      <c r="F26" s="304">
        <v>7</v>
      </c>
      <c r="G26" s="304">
        <v>1</v>
      </c>
      <c r="H26" s="304" t="s">
        <v>24</v>
      </c>
      <c r="I26" s="304" t="s">
        <v>24</v>
      </c>
      <c r="J26" s="291" t="s">
        <v>24</v>
      </c>
      <c r="K26" s="373" t="s">
        <v>24</v>
      </c>
    </row>
    <row r="27" spans="1:11" ht="15" customHeight="1" x14ac:dyDescent="0.15">
      <c r="A27" s="567"/>
      <c r="B27" s="568" t="s">
        <v>28</v>
      </c>
      <c r="C27" s="568"/>
      <c r="D27" s="312">
        <v>900</v>
      </c>
      <c r="E27" s="304">
        <v>862</v>
      </c>
      <c r="F27" s="304">
        <v>16</v>
      </c>
      <c r="G27" s="304">
        <v>12</v>
      </c>
      <c r="H27" s="304">
        <v>4</v>
      </c>
      <c r="I27" s="304" t="s">
        <v>24</v>
      </c>
      <c r="J27" s="291">
        <v>6</v>
      </c>
      <c r="K27" s="373" t="s">
        <v>24</v>
      </c>
    </row>
    <row r="28" spans="1:11" ht="15" customHeight="1" x14ac:dyDescent="0.15">
      <c r="A28" s="567"/>
      <c r="B28" s="568" t="s">
        <v>29</v>
      </c>
      <c r="C28" s="568"/>
      <c r="D28" s="312">
        <v>148</v>
      </c>
      <c r="E28" s="304">
        <v>147</v>
      </c>
      <c r="F28" s="304" t="s">
        <v>24</v>
      </c>
      <c r="G28" s="304">
        <v>1</v>
      </c>
      <c r="H28" s="304" t="s">
        <v>24</v>
      </c>
      <c r="I28" s="304" t="s">
        <v>24</v>
      </c>
      <c r="J28" s="291" t="s">
        <v>24</v>
      </c>
      <c r="K28" s="373" t="s">
        <v>24</v>
      </c>
    </row>
    <row r="29" spans="1:11" ht="15" customHeight="1" x14ac:dyDescent="0.15">
      <c r="A29" s="567"/>
      <c r="B29" s="568" t="s">
        <v>30</v>
      </c>
      <c r="C29" s="568"/>
      <c r="D29" s="312">
        <v>242</v>
      </c>
      <c r="E29" s="304">
        <v>229</v>
      </c>
      <c r="F29" s="304">
        <v>8</v>
      </c>
      <c r="G29" s="304">
        <v>2</v>
      </c>
      <c r="H29" s="304">
        <v>1</v>
      </c>
      <c r="I29" s="304">
        <v>1</v>
      </c>
      <c r="J29" s="291">
        <v>1</v>
      </c>
      <c r="K29" s="373" t="s">
        <v>24</v>
      </c>
    </row>
    <row r="30" spans="1:11" ht="15" customHeight="1" x14ac:dyDescent="0.15">
      <c r="A30" s="567"/>
      <c r="B30" s="568" t="s">
        <v>31</v>
      </c>
      <c r="C30" s="568"/>
      <c r="D30" s="312">
        <v>679</v>
      </c>
      <c r="E30" s="304">
        <v>660</v>
      </c>
      <c r="F30" s="304">
        <v>10</v>
      </c>
      <c r="G30" s="304">
        <v>5</v>
      </c>
      <c r="H30" s="304">
        <v>2</v>
      </c>
      <c r="I30" s="304" t="s">
        <v>24</v>
      </c>
      <c r="J30" s="291">
        <v>2</v>
      </c>
      <c r="K30" s="373" t="s">
        <v>24</v>
      </c>
    </row>
    <row r="31" spans="1:11" ht="22.5" customHeight="1" x14ac:dyDescent="0.15">
      <c r="A31" s="567"/>
      <c r="B31" s="568" t="s">
        <v>32</v>
      </c>
      <c r="C31" s="568"/>
      <c r="D31" s="312">
        <v>264</v>
      </c>
      <c r="E31" s="304">
        <v>256</v>
      </c>
      <c r="F31" s="304">
        <v>5</v>
      </c>
      <c r="G31" s="304">
        <v>2</v>
      </c>
      <c r="H31" s="304" t="s">
        <v>24</v>
      </c>
      <c r="I31" s="304" t="s">
        <v>24</v>
      </c>
      <c r="J31" s="291">
        <v>1</v>
      </c>
      <c r="K31" s="373" t="s">
        <v>24</v>
      </c>
    </row>
    <row r="32" spans="1:11" ht="15" customHeight="1" x14ac:dyDescent="0.15">
      <c r="A32" s="571" t="s">
        <v>34</v>
      </c>
      <c r="B32" s="571"/>
      <c r="C32" s="576"/>
      <c r="D32" s="297">
        <v>5009</v>
      </c>
      <c r="E32" s="298">
        <v>4839</v>
      </c>
      <c r="F32" s="299">
        <v>127</v>
      </c>
      <c r="G32" s="299">
        <v>22</v>
      </c>
      <c r="H32" s="299">
        <v>17</v>
      </c>
      <c r="I32" s="299">
        <v>1</v>
      </c>
      <c r="J32" s="299">
        <v>3</v>
      </c>
      <c r="K32" s="300" t="s">
        <v>24</v>
      </c>
    </row>
    <row r="33" spans="1:11" ht="15" customHeight="1" x14ac:dyDescent="0.15">
      <c r="A33" s="567"/>
      <c r="B33" s="568" t="s">
        <v>22</v>
      </c>
      <c r="C33" s="568"/>
      <c r="D33" s="312">
        <v>550</v>
      </c>
      <c r="E33" s="304">
        <v>523</v>
      </c>
      <c r="F33" s="304">
        <v>19</v>
      </c>
      <c r="G33" s="304">
        <v>2</v>
      </c>
      <c r="H33" s="304">
        <v>5</v>
      </c>
      <c r="I33" s="304" t="s">
        <v>24</v>
      </c>
      <c r="J33" s="291">
        <v>1</v>
      </c>
      <c r="K33" s="373" t="s">
        <v>24</v>
      </c>
    </row>
    <row r="34" spans="1:11" ht="15" customHeight="1" x14ac:dyDescent="0.15">
      <c r="A34" s="567"/>
      <c r="B34" s="568" t="s">
        <v>23</v>
      </c>
      <c r="C34" s="568"/>
      <c r="D34" s="312">
        <v>791</v>
      </c>
      <c r="E34" s="304">
        <v>762</v>
      </c>
      <c r="F34" s="304">
        <v>26</v>
      </c>
      <c r="G34" s="304">
        <v>2</v>
      </c>
      <c r="H34" s="304">
        <v>1</v>
      </c>
      <c r="I34" s="304" t="s">
        <v>24</v>
      </c>
      <c r="J34" s="291" t="s">
        <v>24</v>
      </c>
      <c r="K34" s="373" t="s">
        <v>24</v>
      </c>
    </row>
    <row r="35" spans="1:11" ht="15" customHeight="1" x14ac:dyDescent="0.15">
      <c r="A35" s="567"/>
      <c r="B35" s="568" t="s">
        <v>25</v>
      </c>
      <c r="C35" s="568"/>
      <c r="D35" s="312">
        <v>705</v>
      </c>
      <c r="E35" s="304">
        <v>683</v>
      </c>
      <c r="F35" s="304">
        <v>14</v>
      </c>
      <c r="G35" s="304">
        <v>4</v>
      </c>
      <c r="H35" s="304">
        <v>3</v>
      </c>
      <c r="I35" s="304" t="s">
        <v>24</v>
      </c>
      <c r="J35" s="291">
        <v>1</v>
      </c>
      <c r="K35" s="373" t="s">
        <v>24</v>
      </c>
    </row>
    <row r="36" spans="1:11" ht="15" customHeight="1" x14ac:dyDescent="0.15">
      <c r="A36" s="567"/>
      <c r="B36" s="568" t="s">
        <v>26</v>
      </c>
      <c r="C36" s="568"/>
      <c r="D36" s="312">
        <v>558</v>
      </c>
      <c r="E36" s="304">
        <v>531</v>
      </c>
      <c r="F36" s="304">
        <v>18</v>
      </c>
      <c r="G36" s="304">
        <v>4</v>
      </c>
      <c r="H36" s="304">
        <v>5</v>
      </c>
      <c r="I36" s="304" t="s">
        <v>24</v>
      </c>
      <c r="J36" s="291" t="s">
        <v>24</v>
      </c>
      <c r="K36" s="373" t="s">
        <v>24</v>
      </c>
    </row>
    <row r="37" spans="1:11" ht="15" customHeight="1" x14ac:dyDescent="0.15">
      <c r="A37" s="574"/>
      <c r="B37" s="568" t="s">
        <v>27</v>
      </c>
      <c r="C37" s="568"/>
      <c r="D37" s="312">
        <v>249</v>
      </c>
      <c r="E37" s="304">
        <v>241</v>
      </c>
      <c r="F37" s="304">
        <v>7</v>
      </c>
      <c r="G37" s="304">
        <v>1</v>
      </c>
      <c r="H37" s="304" t="s">
        <v>24</v>
      </c>
      <c r="I37" s="304" t="s">
        <v>24</v>
      </c>
      <c r="J37" s="291" t="s">
        <v>24</v>
      </c>
      <c r="K37" s="373" t="s">
        <v>24</v>
      </c>
    </row>
    <row r="38" spans="1:11" ht="15" customHeight="1" x14ac:dyDescent="0.15">
      <c r="A38" s="567"/>
      <c r="B38" s="568" t="s">
        <v>28</v>
      </c>
      <c r="C38" s="568"/>
      <c r="D38" s="312">
        <v>594</v>
      </c>
      <c r="E38" s="304">
        <v>580</v>
      </c>
      <c r="F38" s="304">
        <v>12</v>
      </c>
      <c r="G38" s="304">
        <v>1</v>
      </c>
      <c r="H38" s="304">
        <v>1</v>
      </c>
      <c r="I38" s="304" t="s">
        <v>24</v>
      </c>
      <c r="J38" s="291" t="s">
        <v>24</v>
      </c>
      <c r="K38" s="373" t="s">
        <v>24</v>
      </c>
    </row>
    <row r="39" spans="1:11" ht="15" customHeight="1" x14ac:dyDescent="0.15">
      <c r="A39" s="567"/>
      <c r="B39" s="568" t="s">
        <v>29</v>
      </c>
      <c r="C39" s="568"/>
      <c r="D39" s="312">
        <v>301</v>
      </c>
      <c r="E39" s="304">
        <v>297</v>
      </c>
      <c r="F39" s="304">
        <v>4</v>
      </c>
      <c r="G39" s="304" t="s">
        <v>24</v>
      </c>
      <c r="H39" s="304" t="s">
        <v>24</v>
      </c>
      <c r="I39" s="304" t="s">
        <v>24</v>
      </c>
      <c r="J39" s="291" t="s">
        <v>24</v>
      </c>
      <c r="K39" s="373" t="s">
        <v>24</v>
      </c>
    </row>
    <row r="40" spans="1:11" ht="15" customHeight="1" x14ac:dyDescent="0.15">
      <c r="A40" s="567"/>
      <c r="B40" s="568" t="s">
        <v>30</v>
      </c>
      <c r="C40" s="568"/>
      <c r="D40" s="312">
        <v>296</v>
      </c>
      <c r="E40" s="304">
        <v>288</v>
      </c>
      <c r="F40" s="304">
        <v>4</v>
      </c>
      <c r="G40" s="304">
        <v>2</v>
      </c>
      <c r="H40" s="304">
        <v>1</v>
      </c>
      <c r="I40" s="304">
        <v>1</v>
      </c>
      <c r="J40" s="291" t="s">
        <v>24</v>
      </c>
      <c r="K40" s="373" t="s">
        <v>24</v>
      </c>
    </row>
    <row r="41" spans="1:11" ht="15" customHeight="1" x14ac:dyDescent="0.15">
      <c r="A41" s="567"/>
      <c r="B41" s="568" t="s">
        <v>31</v>
      </c>
      <c r="C41" s="568"/>
      <c r="D41" s="312">
        <v>613</v>
      </c>
      <c r="E41" s="304">
        <v>594</v>
      </c>
      <c r="F41" s="304">
        <v>15</v>
      </c>
      <c r="G41" s="304">
        <v>2</v>
      </c>
      <c r="H41" s="304">
        <v>1</v>
      </c>
      <c r="I41" s="304" t="s">
        <v>24</v>
      </c>
      <c r="J41" s="291">
        <v>1</v>
      </c>
      <c r="K41" s="373" t="s">
        <v>24</v>
      </c>
    </row>
    <row r="42" spans="1:11" ht="22.5" customHeight="1" x14ac:dyDescent="0.15">
      <c r="A42" s="623"/>
      <c r="B42" s="563" t="s">
        <v>32</v>
      </c>
      <c r="C42" s="563"/>
      <c r="D42" s="605">
        <v>352</v>
      </c>
      <c r="E42" s="624">
        <v>340</v>
      </c>
      <c r="F42" s="624">
        <v>8</v>
      </c>
      <c r="G42" s="624">
        <v>4</v>
      </c>
      <c r="H42" s="624" t="s">
        <v>24</v>
      </c>
      <c r="I42" s="624" t="s">
        <v>24</v>
      </c>
      <c r="J42" s="625" t="s">
        <v>24</v>
      </c>
      <c r="K42" s="626" t="s">
        <v>24</v>
      </c>
    </row>
    <row r="43" spans="1:11" ht="15" customHeight="1" x14ac:dyDescent="0.15">
      <c r="A43" s="627" t="s">
        <v>35</v>
      </c>
      <c r="B43" s="627"/>
      <c r="C43" s="576"/>
      <c r="D43" s="606" t="s">
        <v>24</v>
      </c>
      <c r="E43" s="621" t="s">
        <v>24</v>
      </c>
      <c r="F43" s="621" t="s">
        <v>24</v>
      </c>
      <c r="G43" s="621" t="s">
        <v>24</v>
      </c>
      <c r="H43" s="621" t="s">
        <v>24</v>
      </c>
      <c r="I43" s="621" t="s">
        <v>24</v>
      </c>
      <c r="J43" s="621" t="s">
        <v>24</v>
      </c>
      <c r="K43" s="604" t="s">
        <v>24</v>
      </c>
    </row>
    <row r="44" spans="1:11" ht="15" customHeight="1" x14ac:dyDescent="0.15">
      <c r="A44" s="567"/>
      <c r="B44" s="568" t="s">
        <v>22</v>
      </c>
      <c r="C44" s="568"/>
      <c r="D44" s="312" t="s">
        <v>24</v>
      </c>
      <c r="E44" s="304" t="s">
        <v>24</v>
      </c>
      <c r="F44" s="304" t="s">
        <v>24</v>
      </c>
      <c r="G44" s="304" t="s">
        <v>24</v>
      </c>
      <c r="H44" s="304" t="s">
        <v>24</v>
      </c>
      <c r="I44" s="304" t="s">
        <v>24</v>
      </c>
      <c r="J44" s="291" t="s">
        <v>24</v>
      </c>
      <c r="K44" s="373" t="s">
        <v>24</v>
      </c>
    </row>
    <row r="45" spans="1:11" ht="15" customHeight="1" x14ac:dyDescent="0.15">
      <c r="A45" s="567"/>
      <c r="B45" s="568" t="s">
        <v>23</v>
      </c>
      <c r="C45" s="568"/>
      <c r="D45" s="312" t="s">
        <v>24</v>
      </c>
      <c r="E45" s="304" t="s">
        <v>24</v>
      </c>
      <c r="F45" s="304" t="s">
        <v>24</v>
      </c>
      <c r="G45" s="304" t="s">
        <v>24</v>
      </c>
      <c r="H45" s="304" t="s">
        <v>24</v>
      </c>
      <c r="I45" s="304" t="s">
        <v>24</v>
      </c>
      <c r="J45" s="291" t="s">
        <v>24</v>
      </c>
      <c r="K45" s="373" t="s">
        <v>24</v>
      </c>
    </row>
    <row r="46" spans="1:11" ht="15" customHeight="1" x14ac:dyDescent="0.15">
      <c r="A46" s="567"/>
      <c r="B46" s="568" t="s">
        <v>25</v>
      </c>
      <c r="C46" s="568"/>
      <c r="D46" s="312" t="s">
        <v>24</v>
      </c>
      <c r="E46" s="304" t="s">
        <v>24</v>
      </c>
      <c r="F46" s="304" t="s">
        <v>24</v>
      </c>
      <c r="G46" s="304" t="s">
        <v>24</v>
      </c>
      <c r="H46" s="304" t="s">
        <v>24</v>
      </c>
      <c r="I46" s="304" t="s">
        <v>24</v>
      </c>
      <c r="J46" s="291" t="s">
        <v>24</v>
      </c>
      <c r="K46" s="373" t="s">
        <v>24</v>
      </c>
    </row>
    <row r="47" spans="1:11" ht="15" customHeight="1" x14ac:dyDescent="0.15">
      <c r="A47" s="567"/>
      <c r="B47" s="568" t="s">
        <v>26</v>
      </c>
      <c r="C47" s="568"/>
      <c r="D47" s="312" t="s">
        <v>24</v>
      </c>
      <c r="E47" s="304" t="s">
        <v>24</v>
      </c>
      <c r="F47" s="304" t="s">
        <v>24</v>
      </c>
      <c r="G47" s="304" t="s">
        <v>24</v>
      </c>
      <c r="H47" s="304" t="s">
        <v>24</v>
      </c>
      <c r="I47" s="304" t="s">
        <v>24</v>
      </c>
      <c r="J47" s="291" t="s">
        <v>24</v>
      </c>
      <c r="K47" s="373" t="s">
        <v>24</v>
      </c>
    </row>
    <row r="48" spans="1:11" ht="15" customHeight="1" x14ac:dyDescent="0.15">
      <c r="A48" s="574"/>
      <c r="B48" s="568" t="s">
        <v>27</v>
      </c>
      <c r="C48" s="568"/>
      <c r="D48" s="312" t="s">
        <v>24</v>
      </c>
      <c r="E48" s="304" t="s">
        <v>24</v>
      </c>
      <c r="F48" s="304" t="s">
        <v>24</v>
      </c>
      <c r="G48" s="304" t="s">
        <v>24</v>
      </c>
      <c r="H48" s="304" t="s">
        <v>24</v>
      </c>
      <c r="I48" s="304" t="s">
        <v>24</v>
      </c>
      <c r="J48" s="291" t="s">
        <v>24</v>
      </c>
      <c r="K48" s="373" t="s">
        <v>24</v>
      </c>
    </row>
    <row r="49" spans="1:11" ht="15" customHeight="1" x14ac:dyDescent="0.15">
      <c r="A49" s="567"/>
      <c r="B49" s="568" t="s">
        <v>28</v>
      </c>
      <c r="C49" s="568"/>
      <c r="D49" s="312" t="s">
        <v>24</v>
      </c>
      <c r="E49" s="304" t="s">
        <v>24</v>
      </c>
      <c r="F49" s="304" t="s">
        <v>24</v>
      </c>
      <c r="G49" s="304" t="s">
        <v>24</v>
      </c>
      <c r="H49" s="304" t="s">
        <v>24</v>
      </c>
      <c r="I49" s="304" t="s">
        <v>24</v>
      </c>
      <c r="J49" s="291" t="s">
        <v>24</v>
      </c>
      <c r="K49" s="373" t="s">
        <v>24</v>
      </c>
    </row>
    <row r="50" spans="1:11" ht="15" customHeight="1" x14ac:dyDescent="0.15">
      <c r="A50" s="567"/>
      <c r="B50" s="568" t="s">
        <v>29</v>
      </c>
      <c r="C50" s="568"/>
      <c r="D50" s="312" t="s">
        <v>24</v>
      </c>
      <c r="E50" s="304" t="s">
        <v>24</v>
      </c>
      <c r="F50" s="304" t="s">
        <v>24</v>
      </c>
      <c r="G50" s="304" t="s">
        <v>24</v>
      </c>
      <c r="H50" s="304" t="s">
        <v>24</v>
      </c>
      <c r="I50" s="304" t="s">
        <v>24</v>
      </c>
      <c r="J50" s="291" t="s">
        <v>24</v>
      </c>
      <c r="K50" s="373" t="s">
        <v>24</v>
      </c>
    </row>
    <row r="51" spans="1:11" ht="15" customHeight="1" x14ac:dyDescent="0.15">
      <c r="A51" s="567"/>
      <c r="B51" s="568" t="s">
        <v>30</v>
      </c>
      <c r="C51" s="568"/>
      <c r="D51" s="312" t="s">
        <v>24</v>
      </c>
      <c r="E51" s="304" t="s">
        <v>24</v>
      </c>
      <c r="F51" s="304" t="s">
        <v>24</v>
      </c>
      <c r="G51" s="304" t="s">
        <v>24</v>
      </c>
      <c r="H51" s="304" t="s">
        <v>24</v>
      </c>
      <c r="I51" s="304" t="s">
        <v>24</v>
      </c>
      <c r="J51" s="291" t="s">
        <v>24</v>
      </c>
      <c r="K51" s="373" t="s">
        <v>24</v>
      </c>
    </row>
    <row r="52" spans="1:11" ht="15" customHeight="1" x14ac:dyDescent="0.15">
      <c r="A52" s="567"/>
      <c r="B52" s="568" t="s">
        <v>31</v>
      </c>
      <c r="C52" s="568"/>
      <c r="D52" s="312" t="s">
        <v>24</v>
      </c>
      <c r="E52" s="304" t="s">
        <v>24</v>
      </c>
      <c r="F52" s="304" t="s">
        <v>24</v>
      </c>
      <c r="G52" s="304" t="s">
        <v>24</v>
      </c>
      <c r="H52" s="304" t="s">
        <v>24</v>
      </c>
      <c r="I52" s="304" t="s">
        <v>24</v>
      </c>
      <c r="J52" s="291" t="s">
        <v>24</v>
      </c>
      <c r="K52" s="373" t="s">
        <v>24</v>
      </c>
    </row>
    <row r="53" spans="1:11" ht="27.75" customHeight="1" x14ac:dyDescent="0.15">
      <c r="A53" s="577"/>
      <c r="B53" s="578" t="s">
        <v>32</v>
      </c>
      <c r="C53" s="578"/>
      <c r="D53" s="313" t="s">
        <v>24</v>
      </c>
      <c r="E53" s="310" t="s">
        <v>24</v>
      </c>
      <c r="F53" s="310" t="s">
        <v>24</v>
      </c>
      <c r="G53" s="310" t="s">
        <v>24</v>
      </c>
      <c r="H53" s="310" t="s">
        <v>24</v>
      </c>
      <c r="I53" s="310" t="s">
        <v>24</v>
      </c>
      <c r="J53" s="311" t="s">
        <v>24</v>
      </c>
      <c r="K53" s="377" t="s">
        <v>24</v>
      </c>
    </row>
    <row r="54" spans="1:11" ht="16.5" customHeight="1" x14ac:dyDescent="0.15">
      <c r="D54" s="291"/>
      <c r="E54" s="291"/>
      <c r="F54" s="291"/>
      <c r="G54" s="291"/>
      <c r="H54" s="291"/>
      <c r="I54" s="147"/>
      <c r="J54" s="147"/>
      <c r="K54" s="147" t="s">
        <v>36</v>
      </c>
    </row>
    <row r="55" spans="1:11" x14ac:dyDescent="0.15">
      <c r="D55" s="291"/>
      <c r="E55" s="291"/>
      <c r="F55" s="291"/>
      <c r="G55" s="291"/>
      <c r="H55" s="291"/>
      <c r="I55" s="291"/>
      <c r="J55" s="291"/>
      <c r="K55" s="291"/>
    </row>
    <row r="56" spans="1:11" x14ac:dyDescent="0.15">
      <c r="D56" s="291"/>
      <c r="E56" s="291"/>
      <c r="F56" s="291"/>
      <c r="G56" s="291"/>
      <c r="H56" s="291"/>
      <c r="I56" s="291"/>
      <c r="J56" s="291"/>
      <c r="K56" s="291"/>
    </row>
    <row r="57" spans="1:11" x14ac:dyDescent="0.15">
      <c r="D57" s="291"/>
      <c r="E57" s="291"/>
      <c r="F57" s="291"/>
      <c r="G57" s="291"/>
      <c r="H57" s="291"/>
      <c r="I57" s="291"/>
      <c r="J57" s="291"/>
      <c r="K57" s="291"/>
    </row>
    <row r="63" spans="1:11" ht="24" customHeight="1" x14ac:dyDescent="0.15"/>
    <row r="64" spans="1:11" ht="6.75" customHeight="1" x14ac:dyDescent="0.15"/>
    <row r="65" ht="15" customHeight="1" x14ac:dyDescent="0.15"/>
  </sheetData>
  <mergeCells count="8">
    <mergeCell ref="K6:K8"/>
    <mergeCell ref="E5:K5"/>
    <mergeCell ref="A10:B10"/>
    <mergeCell ref="A21:B21"/>
    <mergeCell ref="A43:B43"/>
    <mergeCell ref="A32:B32"/>
    <mergeCell ref="A5:B8"/>
    <mergeCell ref="D5:D8"/>
  </mergeCells>
  <phoneticPr fontId="2"/>
  <printOptions horizontalCentered="1"/>
  <pageMargins left="0.62992125984251968" right="0.62992125984251968" top="0.78740157480314965" bottom="0.78740157480314965" header="0.39370078740157483" footer="0.19685039370078741"/>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FDC05-5844-47BD-8E8A-DE5D57D65221}">
  <sheetPr codeName="Sheet21">
    <tabColor theme="9" tint="0.79998168889431442"/>
  </sheetPr>
  <dimension ref="A1:D16"/>
  <sheetViews>
    <sheetView view="pageBreakPreview" zoomScaleNormal="100" zoomScaleSheetLayoutView="100" workbookViewId="0">
      <selection activeCell="C14" sqref="A1:D16"/>
    </sheetView>
  </sheetViews>
  <sheetFormatPr defaultColWidth="9" defaultRowHeight="13.5" x14ac:dyDescent="0.15"/>
  <cols>
    <col min="1" max="1" width="21.875" style="215" customWidth="1"/>
    <col min="2" max="4" width="21.625" style="215" customWidth="1"/>
    <col min="5" max="16384" width="9" style="215"/>
  </cols>
  <sheetData>
    <row r="1" spans="1:4" ht="14.25" customHeight="1" x14ac:dyDescent="0.15">
      <c r="A1" s="251" t="s">
        <v>93</v>
      </c>
      <c r="B1" s="251"/>
      <c r="C1" s="251"/>
    </row>
    <row r="2" spans="1:4" ht="13.5" customHeight="1" x14ac:dyDescent="0.15">
      <c r="D2" s="201" t="s">
        <v>38</v>
      </c>
    </row>
    <row r="3" spans="1:4" ht="13.5" customHeight="1" x14ac:dyDescent="0.15">
      <c r="A3" s="255" t="s">
        <v>81</v>
      </c>
      <c r="B3" s="420" t="s">
        <v>94</v>
      </c>
      <c r="C3" s="420" t="s">
        <v>95</v>
      </c>
      <c r="D3" s="294"/>
    </row>
    <row r="4" spans="1:4" ht="13.5" customHeight="1" x14ac:dyDescent="0.15">
      <c r="A4" s="493"/>
      <c r="B4" s="422"/>
      <c r="C4" s="363" t="s">
        <v>96</v>
      </c>
      <c r="D4" s="550" t="s">
        <v>97</v>
      </c>
    </row>
    <row r="5" spans="1:4" ht="13.5" customHeight="1" x14ac:dyDescent="0.15">
      <c r="A5" s="368" t="s">
        <v>84</v>
      </c>
      <c r="B5" s="317">
        <v>104</v>
      </c>
      <c r="C5" s="299">
        <v>777</v>
      </c>
      <c r="D5" s="300">
        <v>824</v>
      </c>
    </row>
    <row r="6" spans="1:4" ht="13.5" customHeight="1" x14ac:dyDescent="0.15">
      <c r="A6" s="371" t="s">
        <v>85</v>
      </c>
      <c r="B6" s="312" t="s">
        <v>98</v>
      </c>
      <c r="C6" s="304" t="s">
        <v>98</v>
      </c>
      <c r="D6" s="291" t="s">
        <v>98</v>
      </c>
    </row>
    <row r="7" spans="1:4" ht="13.5" customHeight="1" x14ac:dyDescent="0.15">
      <c r="A7" s="374" t="s">
        <v>70</v>
      </c>
      <c r="B7" s="312">
        <v>18</v>
      </c>
      <c r="C7" s="304">
        <v>72</v>
      </c>
      <c r="D7" s="291">
        <v>72</v>
      </c>
    </row>
    <row r="8" spans="1:4" ht="13.5" customHeight="1" x14ac:dyDescent="0.15">
      <c r="A8" s="374" t="s">
        <v>71</v>
      </c>
      <c r="B8" s="312">
        <v>3</v>
      </c>
      <c r="C8" s="304">
        <v>74</v>
      </c>
      <c r="D8" s="291">
        <v>74</v>
      </c>
    </row>
    <row r="9" spans="1:4" ht="13.5" customHeight="1" x14ac:dyDescent="0.15">
      <c r="A9" s="374" t="s">
        <v>86</v>
      </c>
      <c r="B9" s="312">
        <v>31</v>
      </c>
      <c r="C9" s="304">
        <v>276</v>
      </c>
      <c r="D9" s="291">
        <v>276</v>
      </c>
    </row>
    <row r="10" spans="1:4" ht="13.5" customHeight="1" x14ac:dyDescent="0.15">
      <c r="A10" s="374" t="s">
        <v>87</v>
      </c>
      <c r="B10" s="312" t="s">
        <v>98</v>
      </c>
      <c r="C10" s="304" t="s">
        <v>98</v>
      </c>
      <c r="D10" s="291" t="s">
        <v>98</v>
      </c>
    </row>
    <row r="11" spans="1:4" ht="13.5" customHeight="1" x14ac:dyDescent="0.15">
      <c r="A11" s="374" t="s">
        <v>88</v>
      </c>
      <c r="B11" s="312" t="s">
        <v>98</v>
      </c>
      <c r="C11" s="304" t="s">
        <v>98</v>
      </c>
      <c r="D11" s="291" t="s">
        <v>98</v>
      </c>
    </row>
    <row r="12" spans="1:4" ht="13.5" customHeight="1" x14ac:dyDescent="0.15">
      <c r="A12" s="374" t="s">
        <v>89</v>
      </c>
      <c r="B12" s="312" t="s">
        <v>98</v>
      </c>
      <c r="C12" s="304" t="s">
        <v>98</v>
      </c>
      <c r="D12" s="291" t="s">
        <v>98</v>
      </c>
    </row>
    <row r="13" spans="1:4" ht="13.5" customHeight="1" x14ac:dyDescent="0.15">
      <c r="A13" s="374" t="s">
        <v>76</v>
      </c>
      <c r="B13" s="312">
        <v>25</v>
      </c>
      <c r="C13" s="304">
        <v>173</v>
      </c>
      <c r="D13" s="291">
        <v>173</v>
      </c>
    </row>
    <row r="14" spans="1:4" ht="13.5" customHeight="1" x14ac:dyDescent="0.15">
      <c r="A14" s="374" t="s">
        <v>77</v>
      </c>
      <c r="B14" s="312">
        <v>12</v>
      </c>
      <c r="C14" s="304">
        <v>130</v>
      </c>
      <c r="D14" s="291">
        <v>130</v>
      </c>
    </row>
    <row r="15" spans="1:4" ht="13.5" customHeight="1" x14ac:dyDescent="0.15">
      <c r="A15" s="376" t="s">
        <v>90</v>
      </c>
      <c r="B15" s="313">
        <v>15</v>
      </c>
      <c r="C15" s="310">
        <v>52</v>
      </c>
      <c r="D15" s="311">
        <v>99</v>
      </c>
    </row>
    <row r="16" spans="1:4" ht="16.5" customHeight="1" x14ac:dyDescent="0.15">
      <c r="C16" s="340"/>
      <c r="D16" s="147" t="s">
        <v>36</v>
      </c>
    </row>
  </sheetData>
  <mergeCells count="3">
    <mergeCell ref="A3:A4"/>
    <mergeCell ref="B3:B4"/>
    <mergeCell ref="C3:D3"/>
  </mergeCells>
  <phoneticPr fontId="1"/>
  <pageMargins left="0.78740157480314965" right="0.78740157480314965" top="7.2047244094488194" bottom="0.78740157480314965" header="0.39370078740157483"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4C114-011C-4E59-9380-FB021A6C00DE}">
  <sheetPr codeName="Sheet22">
    <tabColor theme="9" tint="0.79998168889431442"/>
  </sheetPr>
  <dimension ref="A1:P52"/>
  <sheetViews>
    <sheetView view="pageBreakPreview" topLeftCell="A32" zoomScale="145" zoomScaleNormal="100" zoomScaleSheetLayoutView="145" workbookViewId="0">
      <selection activeCell="K47" sqref="K47"/>
    </sheetView>
  </sheetViews>
  <sheetFormatPr defaultColWidth="9" defaultRowHeight="13.5" x14ac:dyDescent="0.15"/>
  <cols>
    <col min="1" max="1" width="3.25" style="215" customWidth="1"/>
    <col min="2" max="2" width="12.875" style="215" customWidth="1"/>
    <col min="3" max="3" width="0.875" style="215" customWidth="1"/>
    <col min="4" max="9" width="11.75" style="215" customWidth="1"/>
    <col min="10" max="16384" width="9" style="215"/>
  </cols>
  <sheetData>
    <row r="1" spans="1:16" ht="14.25" x14ac:dyDescent="0.15">
      <c r="A1" s="251" t="s">
        <v>99</v>
      </c>
      <c r="B1" s="251"/>
      <c r="C1" s="251"/>
      <c r="D1" s="251"/>
      <c r="E1" s="251"/>
      <c r="F1" s="251"/>
    </row>
    <row r="2" spans="1:16" x14ac:dyDescent="0.15">
      <c r="I2" s="201" t="s">
        <v>91</v>
      </c>
    </row>
    <row r="3" spans="1:16" ht="16.5" customHeight="1" x14ac:dyDescent="0.15">
      <c r="A3" s="554" t="s">
        <v>100</v>
      </c>
      <c r="B3" s="554"/>
      <c r="C3" s="555"/>
      <c r="D3" s="294" t="s">
        <v>101</v>
      </c>
      <c r="E3" s="218"/>
      <c r="F3" s="294" t="s">
        <v>102</v>
      </c>
      <c r="G3" s="218"/>
      <c r="H3" s="294" t="s">
        <v>103</v>
      </c>
      <c r="I3" s="556"/>
    </row>
    <row r="4" spans="1:16" ht="16.5" customHeight="1" x14ac:dyDescent="0.15">
      <c r="A4" s="557"/>
      <c r="B4" s="557"/>
      <c r="C4" s="558"/>
      <c r="D4" s="364" t="s">
        <v>104</v>
      </c>
      <c r="E4" s="364" t="s">
        <v>105</v>
      </c>
      <c r="F4" s="364" t="s">
        <v>104</v>
      </c>
      <c r="G4" s="364" t="s">
        <v>105</v>
      </c>
      <c r="H4" s="364" t="s">
        <v>104</v>
      </c>
      <c r="I4" s="473" t="s">
        <v>105</v>
      </c>
    </row>
    <row r="5" spans="1:16" ht="7.5" customHeight="1" x14ac:dyDescent="0.15">
      <c r="A5" s="559"/>
      <c r="B5" s="559"/>
      <c r="C5" s="559"/>
      <c r="D5" s="560"/>
      <c r="E5" s="560"/>
      <c r="F5" s="560"/>
      <c r="G5" s="560"/>
      <c r="H5" s="560"/>
      <c r="I5" s="561"/>
    </row>
    <row r="6" spans="1:16" ht="14.25" customHeight="1" x14ac:dyDescent="0.15">
      <c r="A6" s="562" t="s">
        <v>106</v>
      </c>
      <c r="B6" s="562" t="s">
        <v>21</v>
      </c>
      <c r="C6" s="563"/>
      <c r="D6" s="564">
        <v>25392</v>
      </c>
      <c r="E6" s="565">
        <v>28122</v>
      </c>
      <c r="F6" s="565">
        <v>2439</v>
      </c>
      <c r="G6" s="565">
        <v>3606</v>
      </c>
      <c r="H6" s="565">
        <v>22953</v>
      </c>
      <c r="I6" s="566">
        <v>24516</v>
      </c>
      <c r="K6" s="429"/>
      <c r="L6" s="429"/>
      <c r="M6" s="429"/>
      <c r="N6" s="429"/>
      <c r="O6" s="429"/>
      <c r="P6" s="429"/>
    </row>
    <row r="7" spans="1:16" ht="14.25" customHeight="1" x14ac:dyDescent="0.15">
      <c r="A7" s="567"/>
      <c r="B7" s="568" t="s">
        <v>22</v>
      </c>
      <c r="C7" s="568"/>
      <c r="D7" s="372">
        <v>3155</v>
      </c>
      <c r="E7" s="433">
        <v>3418</v>
      </c>
      <c r="F7" s="304">
        <v>258</v>
      </c>
      <c r="G7" s="304">
        <v>364</v>
      </c>
      <c r="H7" s="433">
        <v>2897</v>
      </c>
      <c r="I7" s="569">
        <v>3054</v>
      </c>
      <c r="K7" s="429"/>
      <c r="L7" s="429"/>
      <c r="M7" s="429"/>
    </row>
    <row r="8" spans="1:16" ht="14.25" customHeight="1" x14ac:dyDescent="0.15">
      <c r="A8" s="567"/>
      <c r="B8" s="568" t="s">
        <v>23</v>
      </c>
      <c r="C8" s="568"/>
      <c r="D8" s="372">
        <v>3645</v>
      </c>
      <c r="E8" s="433">
        <v>4070</v>
      </c>
      <c r="F8" s="304">
        <v>509</v>
      </c>
      <c r="G8" s="304">
        <v>748</v>
      </c>
      <c r="H8" s="433">
        <v>3136</v>
      </c>
      <c r="I8" s="569">
        <v>3322</v>
      </c>
      <c r="K8" s="429"/>
      <c r="L8" s="429"/>
      <c r="M8" s="429"/>
    </row>
    <row r="9" spans="1:16" ht="14.25" customHeight="1" x14ac:dyDescent="0.15">
      <c r="A9" s="567"/>
      <c r="B9" s="568" t="s">
        <v>25</v>
      </c>
      <c r="C9" s="568"/>
      <c r="D9" s="372">
        <v>3489</v>
      </c>
      <c r="E9" s="433">
        <v>3768</v>
      </c>
      <c r="F9" s="304">
        <v>252</v>
      </c>
      <c r="G9" s="304">
        <v>316</v>
      </c>
      <c r="H9" s="433">
        <v>3237</v>
      </c>
      <c r="I9" s="569">
        <v>3452</v>
      </c>
      <c r="K9" s="429"/>
      <c r="L9" s="429"/>
      <c r="M9" s="429"/>
    </row>
    <row r="10" spans="1:16" ht="14.25" customHeight="1" x14ac:dyDescent="0.15">
      <c r="A10" s="567"/>
      <c r="B10" s="568" t="s">
        <v>26</v>
      </c>
      <c r="C10" s="568"/>
      <c r="D10" s="372">
        <v>3181</v>
      </c>
      <c r="E10" s="433">
        <v>3803</v>
      </c>
      <c r="F10" s="304">
        <v>482</v>
      </c>
      <c r="G10" s="304">
        <v>834</v>
      </c>
      <c r="H10" s="433">
        <v>2699</v>
      </c>
      <c r="I10" s="569">
        <v>2969</v>
      </c>
      <c r="K10" s="429"/>
      <c r="L10" s="429"/>
      <c r="M10" s="429"/>
    </row>
    <row r="11" spans="1:16" ht="14.25" customHeight="1" x14ac:dyDescent="0.15">
      <c r="A11" s="570"/>
      <c r="B11" s="568" t="s">
        <v>27</v>
      </c>
      <c r="C11" s="568"/>
      <c r="D11" s="372">
        <v>1317</v>
      </c>
      <c r="E11" s="433">
        <v>1498</v>
      </c>
      <c r="F11" s="304">
        <v>177</v>
      </c>
      <c r="G11" s="304">
        <v>281</v>
      </c>
      <c r="H11" s="433">
        <v>1140</v>
      </c>
      <c r="I11" s="569">
        <v>1217</v>
      </c>
      <c r="K11" s="429"/>
      <c r="L11" s="429"/>
      <c r="M11" s="429"/>
    </row>
    <row r="12" spans="1:16" ht="14.25" customHeight="1" x14ac:dyDescent="0.15">
      <c r="A12" s="567"/>
      <c r="B12" s="568" t="s">
        <v>28</v>
      </c>
      <c r="C12" s="568"/>
      <c r="D12" s="372">
        <v>3218</v>
      </c>
      <c r="E12" s="433">
        <v>3452</v>
      </c>
      <c r="F12" s="304">
        <v>158</v>
      </c>
      <c r="G12" s="304">
        <v>255</v>
      </c>
      <c r="H12" s="433">
        <v>3060</v>
      </c>
      <c r="I12" s="569">
        <v>3197</v>
      </c>
      <c r="K12" s="429"/>
      <c r="L12" s="429"/>
      <c r="M12" s="429"/>
    </row>
    <row r="13" spans="1:16" ht="14.25" customHeight="1" x14ac:dyDescent="0.15">
      <c r="A13" s="567"/>
      <c r="B13" s="568" t="s">
        <v>29</v>
      </c>
      <c r="C13" s="568"/>
      <c r="D13" s="372">
        <v>1071</v>
      </c>
      <c r="E13" s="433">
        <v>1157</v>
      </c>
      <c r="F13" s="304">
        <v>66</v>
      </c>
      <c r="G13" s="304">
        <v>79</v>
      </c>
      <c r="H13" s="433">
        <v>1005</v>
      </c>
      <c r="I13" s="569">
        <v>1078</v>
      </c>
      <c r="K13" s="429"/>
      <c r="L13" s="429"/>
      <c r="M13" s="429"/>
    </row>
    <row r="14" spans="1:16" ht="14.25" customHeight="1" x14ac:dyDescent="0.15">
      <c r="A14" s="567"/>
      <c r="B14" s="568" t="s">
        <v>30</v>
      </c>
      <c r="C14" s="568"/>
      <c r="D14" s="372">
        <v>1399</v>
      </c>
      <c r="E14" s="433">
        <v>1549</v>
      </c>
      <c r="F14" s="304">
        <v>188</v>
      </c>
      <c r="G14" s="304">
        <v>252</v>
      </c>
      <c r="H14" s="433">
        <v>1211</v>
      </c>
      <c r="I14" s="569">
        <v>1297</v>
      </c>
      <c r="K14" s="429"/>
      <c r="L14" s="429"/>
      <c r="M14" s="429"/>
    </row>
    <row r="15" spans="1:16" ht="14.25" customHeight="1" x14ac:dyDescent="0.15">
      <c r="A15" s="567"/>
      <c r="B15" s="568" t="s">
        <v>31</v>
      </c>
      <c r="C15" s="568"/>
      <c r="D15" s="372">
        <v>3308</v>
      </c>
      <c r="E15" s="433">
        <v>3645</v>
      </c>
      <c r="F15" s="304">
        <v>217</v>
      </c>
      <c r="G15" s="304">
        <v>300</v>
      </c>
      <c r="H15" s="433">
        <v>3091</v>
      </c>
      <c r="I15" s="569">
        <v>3345</v>
      </c>
      <c r="K15" s="429"/>
      <c r="L15" s="429"/>
      <c r="M15" s="429"/>
    </row>
    <row r="16" spans="1:16" ht="28.5" customHeight="1" x14ac:dyDescent="0.15">
      <c r="A16" s="567"/>
      <c r="B16" s="568" t="s">
        <v>32</v>
      </c>
      <c r="C16" s="568"/>
      <c r="D16" s="372">
        <v>1609</v>
      </c>
      <c r="E16" s="433">
        <v>1762</v>
      </c>
      <c r="F16" s="304">
        <v>132</v>
      </c>
      <c r="G16" s="304">
        <v>177</v>
      </c>
      <c r="H16" s="433">
        <v>1477</v>
      </c>
      <c r="I16" s="569">
        <v>1585</v>
      </c>
      <c r="K16" s="429"/>
      <c r="L16" s="429"/>
      <c r="M16" s="429"/>
    </row>
    <row r="17" spans="1:13" ht="14.25" customHeight="1" x14ac:dyDescent="0.15">
      <c r="A17" s="571" t="s">
        <v>107</v>
      </c>
      <c r="B17" s="571" t="s">
        <v>21</v>
      </c>
      <c r="C17" s="572"/>
      <c r="D17" s="297">
        <v>9294</v>
      </c>
      <c r="E17" s="298">
        <v>10225</v>
      </c>
      <c r="F17" s="299">
        <v>642</v>
      </c>
      <c r="G17" s="299">
        <v>849</v>
      </c>
      <c r="H17" s="298">
        <v>8652</v>
      </c>
      <c r="I17" s="573">
        <v>9376</v>
      </c>
      <c r="K17" s="429"/>
      <c r="L17" s="429"/>
      <c r="M17" s="429"/>
    </row>
    <row r="18" spans="1:13" ht="14.25" customHeight="1" x14ac:dyDescent="0.15">
      <c r="A18" s="567"/>
      <c r="B18" s="568" t="s">
        <v>22</v>
      </c>
      <c r="C18" s="568"/>
      <c r="D18" s="372">
        <v>1147</v>
      </c>
      <c r="E18" s="433">
        <v>1229</v>
      </c>
      <c r="F18" s="304">
        <v>82</v>
      </c>
      <c r="G18" s="304">
        <v>98</v>
      </c>
      <c r="H18" s="433">
        <v>1065</v>
      </c>
      <c r="I18" s="569">
        <v>1131</v>
      </c>
      <c r="K18" s="429"/>
      <c r="L18" s="429"/>
      <c r="M18" s="429"/>
    </row>
    <row r="19" spans="1:13" ht="14.25" customHeight="1" x14ac:dyDescent="0.15">
      <c r="A19" s="567"/>
      <c r="B19" s="568" t="s">
        <v>23</v>
      </c>
      <c r="C19" s="568"/>
      <c r="D19" s="372">
        <v>1333</v>
      </c>
      <c r="E19" s="433">
        <v>1447</v>
      </c>
      <c r="F19" s="304">
        <v>103</v>
      </c>
      <c r="G19" s="304">
        <v>128</v>
      </c>
      <c r="H19" s="433">
        <v>1230</v>
      </c>
      <c r="I19" s="569">
        <v>1319</v>
      </c>
      <c r="K19" s="429"/>
      <c r="L19" s="429"/>
      <c r="M19" s="429"/>
    </row>
    <row r="20" spans="1:13" ht="14.25" customHeight="1" x14ac:dyDescent="0.15">
      <c r="A20" s="567"/>
      <c r="B20" s="568" t="s">
        <v>25</v>
      </c>
      <c r="C20" s="568"/>
      <c r="D20" s="372">
        <v>1297</v>
      </c>
      <c r="E20" s="433">
        <v>1408</v>
      </c>
      <c r="F20" s="304">
        <v>64</v>
      </c>
      <c r="G20" s="304">
        <v>77</v>
      </c>
      <c r="H20" s="433">
        <v>1233</v>
      </c>
      <c r="I20" s="569">
        <v>1331</v>
      </c>
      <c r="K20" s="429"/>
      <c r="L20" s="429"/>
      <c r="M20" s="429"/>
    </row>
    <row r="21" spans="1:13" ht="14.25" customHeight="1" x14ac:dyDescent="0.15">
      <c r="A21" s="567"/>
      <c r="B21" s="568" t="s">
        <v>26</v>
      </c>
      <c r="C21" s="568"/>
      <c r="D21" s="372">
        <v>1112</v>
      </c>
      <c r="E21" s="433">
        <v>1323</v>
      </c>
      <c r="F21" s="304">
        <v>96</v>
      </c>
      <c r="G21" s="304">
        <v>159</v>
      </c>
      <c r="H21" s="433">
        <v>1016</v>
      </c>
      <c r="I21" s="569">
        <v>1164</v>
      </c>
      <c r="K21" s="429"/>
      <c r="L21" s="429"/>
      <c r="M21" s="429"/>
    </row>
    <row r="22" spans="1:13" ht="14.25" customHeight="1" x14ac:dyDescent="0.15">
      <c r="A22" s="574"/>
      <c r="B22" s="568" t="s">
        <v>27</v>
      </c>
      <c r="C22" s="568"/>
      <c r="D22" s="312">
        <v>471</v>
      </c>
      <c r="E22" s="304">
        <v>523</v>
      </c>
      <c r="F22" s="304">
        <v>37</v>
      </c>
      <c r="G22" s="304">
        <v>54</v>
      </c>
      <c r="H22" s="304">
        <v>434</v>
      </c>
      <c r="I22" s="291">
        <v>469</v>
      </c>
      <c r="K22" s="429"/>
      <c r="L22" s="429"/>
      <c r="M22" s="429"/>
    </row>
    <row r="23" spans="1:13" ht="14.25" customHeight="1" x14ac:dyDescent="0.15">
      <c r="A23" s="567"/>
      <c r="B23" s="568" t="s">
        <v>28</v>
      </c>
      <c r="C23" s="568"/>
      <c r="D23" s="372">
        <v>1150</v>
      </c>
      <c r="E23" s="433">
        <v>1232</v>
      </c>
      <c r="F23" s="304">
        <v>48</v>
      </c>
      <c r="G23" s="304">
        <v>71</v>
      </c>
      <c r="H23" s="433">
        <v>1102</v>
      </c>
      <c r="I23" s="569">
        <v>1161</v>
      </c>
      <c r="K23" s="429"/>
      <c r="L23" s="429"/>
      <c r="M23" s="429"/>
    </row>
    <row r="24" spans="1:13" ht="14.25" customHeight="1" x14ac:dyDescent="0.15">
      <c r="A24" s="567"/>
      <c r="B24" s="568" t="s">
        <v>29</v>
      </c>
      <c r="C24" s="568"/>
      <c r="D24" s="312">
        <v>423</v>
      </c>
      <c r="E24" s="304">
        <v>460</v>
      </c>
      <c r="F24" s="304">
        <v>21</v>
      </c>
      <c r="G24" s="304">
        <v>23</v>
      </c>
      <c r="H24" s="304">
        <v>402</v>
      </c>
      <c r="I24" s="291">
        <v>437</v>
      </c>
      <c r="K24" s="429"/>
      <c r="L24" s="429"/>
      <c r="M24" s="429"/>
    </row>
    <row r="25" spans="1:13" ht="14.25" customHeight="1" x14ac:dyDescent="0.15">
      <c r="A25" s="567"/>
      <c r="B25" s="568" t="s">
        <v>30</v>
      </c>
      <c r="C25" s="568"/>
      <c r="D25" s="312">
        <v>561</v>
      </c>
      <c r="E25" s="304">
        <v>614</v>
      </c>
      <c r="F25" s="304">
        <v>96</v>
      </c>
      <c r="G25" s="304">
        <v>113</v>
      </c>
      <c r="H25" s="304">
        <v>465</v>
      </c>
      <c r="I25" s="291">
        <v>501</v>
      </c>
      <c r="K25" s="429"/>
      <c r="L25" s="429"/>
      <c r="M25" s="429"/>
    </row>
    <row r="26" spans="1:13" ht="14.25" customHeight="1" x14ac:dyDescent="0.15">
      <c r="A26" s="567"/>
      <c r="B26" s="568" t="s">
        <v>31</v>
      </c>
      <c r="C26" s="568"/>
      <c r="D26" s="372">
        <v>1195</v>
      </c>
      <c r="E26" s="433">
        <v>1318</v>
      </c>
      <c r="F26" s="304">
        <v>56</v>
      </c>
      <c r="G26" s="304">
        <v>69</v>
      </c>
      <c r="H26" s="433">
        <v>1139</v>
      </c>
      <c r="I26" s="569">
        <v>1249</v>
      </c>
      <c r="K26" s="429"/>
      <c r="L26" s="429"/>
      <c r="M26" s="429"/>
    </row>
    <row r="27" spans="1:13" ht="28.5" customHeight="1" x14ac:dyDescent="0.15">
      <c r="A27" s="567"/>
      <c r="B27" s="568" t="s">
        <v>32</v>
      </c>
      <c r="C27" s="568"/>
      <c r="D27" s="312">
        <v>605</v>
      </c>
      <c r="E27" s="304">
        <v>671</v>
      </c>
      <c r="F27" s="304">
        <v>39</v>
      </c>
      <c r="G27" s="304">
        <v>57</v>
      </c>
      <c r="H27" s="304">
        <v>566</v>
      </c>
      <c r="I27" s="291">
        <v>614</v>
      </c>
      <c r="K27" s="429"/>
      <c r="L27" s="429"/>
      <c r="M27" s="429"/>
    </row>
    <row r="28" spans="1:13" ht="14.25" customHeight="1" x14ac:dyDescent="0.15">
      <c r="A28" s="571" t="s">
        <v>108</v>
      </c>
      <c r="B28" s="575" t="s">
        <v>21</v>
      </c>
      <c r="C28" s="576"/>
      <c r="D28" s="297">
        <v>14295</v>
      </c>
      <c r="E28" s="298">
        <v>15407</v>
      </c>
      <c r="F28" s="299">
        <v>861</v>
      </c>
      <c r="G28" s="298">
        <v>1235</v>
      </c>
      <c r="H28" s="298">
        <v>13434</v>
      </c>
      <c r="I28" s="573">
        <v>14172</v>
      </c>
      <c r="K28" s="429"/>
      <c r="L28" s="429"/>
      <c r="M28" s="429"/>
    </row>
    <row r="29" spans="1:13" ht="14.25" customHeight="1" x14ac:dyDescent="0.15">
      <c r="A29" s="567"/>
      <c r="B29" s="568" t="s">
        <v>22</v>
      </c>
      <c r="C29" s="568"/>
      <c r="D29" s="372">
        <v>1819</v>
      </c>
      <c r="E29" s="433">
        <v>1919</v>
      </c>
      <c r="F29" s="304">
        <v>110</v>
      </c>
      <c r="G29" s="304">
        <v>134</v>
      </c>
      <c r="H29" s="433">
        <v>1709</v>
      </c>
      <c r="I29" s="569">
        <v>1785</v>
      </c>
      <c r="K29" s="429"/>
      <c r="L29" s="429"/>
      <c r="M29" s="429"/>
    </row>
    <row r="30" spans="1:13" ht="14.25" customHeight="1" x14ac:dyDescent="0.15">
      <c r="A30" s="567"/>
      <c r="B30" s="568" t="s">
        <v>23</v>
      </c>
      <c r="C30" s="568"/>
      <c r="D30" s="372">
        <v>2004</v>
      </c>
      <c r="E30" s="433">
        <v>2174</v>
      </c>
      <c r="F30" s="304">
        <v>204</v>
      </c>
      <c r="G30" s="304">
        <v>284</v>
      </c>
      <c r="H30" s="433">
        <v>1800</v>
      </c>
      <c r="I30" s="569">
        <v>1890</v>
      </c>
      <c r="K30" s="429"/>
      <c r="L30" s="429"/>
      <c r="M30" s="429"/>
    </row>
    <row r="31" spans="1:13" ht="14.25" customHeight="1" x14ac:dyDescent="0.15">
      <c r="A31" s="567"/>
      <c r="B31" s="568" t="s">
        <v>25</v>
      </c>
      <c r="C31" s="568"/>
      <c r="D31" s="372">
        <v>1952</v>
      </c>
      <c r="E31" s="433">
        <v>2075</v>
      </c>
      <c r="F31" s="304">
        <v>74</v>
      </c>
      <c r="G31" s="304">
        <v>90</v>
      </c>
      <c r="H31" s="433">
        <v>1878</v>
      </c>
      <c r="I31" s="569">
        <v>1985</v>
      </c>
      <c r="K31" s="429"/>
      <c r="L31" s="429"/>
      <c r="M31" s="429"/>
    </row>
    <row r="32" spans="1:13" ht="14.25" customHeight="1" x14ac:dyDescent="0.15">
      <c r="A32" s="567"/>
      <c r="B32" s="568" t="s">
        <v>26</v>
      </c>
      <c r="C32" s="568"/>
      <c r="D32" s="372">
        <v>1774</v>
      </c>
      <c r="E32" s="433">
        <v>1979</v>
      </c>
      <c r="F32" s="304">
        <v>164</v>
      </c>
      <c r="G32" s="304">
        <v>268</v>
      </c>
      <c r="H32" s="433">
        <v>1610</v>
      </c>
      <c r="I32" s="569">
        <v>1711</v>
      </c>
      <c r="K32" s="429"/>
      <c r="L32" s="429"/>
      <c r="M32" s="429"/>
    </row>
    <row r="33" spans="1:13" ht="14.25" customHeight="1" x14ac:dyDescent="0.15">
      <c r="A33" s="574"/>
      <c r="B33" s="568" t="s">
        <v>27</v>
      </c>
      <c r="C33" s="568"/>
      <c r="D33" s="312">
        <v>725</v>
      </c>
      <c r="E33" s="304">
        <v>808</v>
      </c>
      <c r="F33" s="304">
        <v>54</v>
      </c>
      <c r="G33" s="304">
        <v>98</v>
      </c>
      <c r="H33" s="304">
        <v>671</v>
      </c>
      <c r="I33" s="291">
        <v>710</v>
      </c>
      <c r="K33" s="429"/>
      <c r="L33" s="429"/>
      <c r="M33" s="429"/>
    </row>
    <row r="34" spans="1:13" ht="14.25" customHeight="1" x14ac:dyDescent="0.15">
      <c r="A34" s="567"/>
      <c r="B34" s="568" t="s">
        <v>28</v>
      </c>
      <c r="C34" s="568"/>
      <c r="D34" s="372">
        <v>1895</v>
      </c>
      <c r="E34" s="433">
        <v>1992</v>
      </c>
      <c r="F34" s="304">
        <v>57</v>
      </c>
      <c r="G34" s="304">
        <v>85</v>
      </c>
      <c r="H34" s="433">
        <v>1838</v>
      </c>
      <c r="I34" s="569">
        <v>1907</v>
      </c>
      <c r="K34" s="429"/>
      <c r="L34" s="429"/>
      <c r="M34" s="429"/>
    </row>
    <row r="35" spans="1:13" ht="14.25" customHeight="1" x14ac:dyDescent="0.15">
      <c r="A35" s="567"/>
      <c r="B35" s="568" t="s">
        <v>29</v>
      </c>
      <c r="C35" s="568"/>
      <c r="D35" s="312">
        <v>594</v>
      </c>
      <c r="E35" s="304">
        <v>637</v>
      </c>
      <c r="F35" s="304">
        <v>26</v>
      </c>
      <c r="G35" s="304">
        <v>32</v>
      </c>
      <c r="H35" s="304">
        <v>568</v>
      </c>
      <c r="I35" s="291">
        <v>605</v>
      </c>
      <c r="K35" s="429"/>
      <c r="L35" s="429"/>
      <c r="M35" s="429"/>
    </row>
    <row r="36" spans="1:13" ht="14.25" customHeight="1" x14ac:dyDescent="0.15">
      <c r="A36" s="567"/>
      <c r="B36" s="568" t="s">
        <v>30</v>
      </c>
      <c r="C36" s="568"/>
      <c r="D36" s="312">
        <v>752</v>
      </c>
      <c r="E36" s="304">
        <v>814</v>
      </c>
      <c r="F36" s="304">
        <v>53</v>
      </c>
      <c r="G36" s="304">
        <v>74</v>
      </c>
      <c r="H36" s="304">
        <v>699</v>
      </c>
      <c r="I36" s="291">
        <v>740</v>
      </c>
      <c r="K36" s="429"/>
      <c r="L36" s="429"/>
      <c r="M36" s="429"/>
    </row>
    <row r="37" spans="1:13" ht="14.25" customHeight="1" x14ac:dyDescent="0.15">
      <c r="A37" s="567"/>
      <c r="B37" s="568" t="s">
        <v>31</v>
      </c>
      <c r="C37" s="568"/>
      <c r="D37" s="372">
        <v>1891</v>
      </c>
      <c r="E37" s="433">
        <v>2046</v>
      </c>
      <c r="F37" s="304">
        <v>66</v>
      </c>
      <c r="G37" s="304">
        <v>97</v>
      </c>
      <c r="H37" s="433">
        <v>1825</v>
      </c>
      <c r="I37" s="569">
        <v>1949</v>
      </c>
      <c r="K37" s="429"/>
      <c r="L37" s="429"/>
      <c r="M37" s="429"/>
    </row>
    <row r="38" spans="1:13" ht="28.5" customHeight="1" x14ac:dyDescent="0.15">
      <c r="A38" s="567"/>
      <c r="B38" s="568" t="s">
        <v>32</v>
      </c>
      <c r="C38" s="568"/>
      <c r="D38" s="312">
        <v>889</v>
      </c>
      <c r="E38" s="304">
        <v>963</v>
      </c>
      <c r="F38" s="304">
        <v>53</v>
      </c>
      <c r="G38" s="304">
        <v>73</v>
      </c>
      <c r="H38" s="304">
        <v>836</v>
      </c>
      <c r="I38" s="291">
        <v>890</v>
      </c>
      <c r="K38" s="429"/>
      <c r="L38" s="429"/>
      <c r="M38" s="429"/>
    </row>
    <row r="39" spans="1:13" ht="14.25" customHeight="1" x14ac:dyDescent="0.15">
      <c r="A39" s="571" t="s">
        <v>109</v>
      </c>
      <c r="B39" s="575" t="s">
        <v>21</v>
      </c>
      <c r="C39" s="576"/>
      <c r="D39" s="317">
        <v>952</v>
      </c>
      <c r="E39" s="298">
        <v>1095</v>
      </c>
      <c r="F39" s="299">
        <v>91</v>
      </c>
      <c r="G39" s="299">
        <v>135</v>
      </c>
      <c r="H39" s="299">
        <v>861</v>
      </c>
      <c r="I39" s="300">
        <v>960</v>
      </c>
      <c r="K39" s="429"/>
      <c r="L39" s="429"/>
      <c r="M39" s="429"/>
    </row>
    <row r="40" spans="1:13" ht="14.25" customHeight="1" x14ac:dyDescent="0.15">
      <c r="A40" s="567"/>
      <c r="B40" s="568" t="s">
        <v>22</v>
      </c>
      <c r="C40" s="568"/>
      <c r="D40" s="312">
        <v>131</v>
      </c>
      <c r="E40" s="304">
        <v>149</v>
      </c>
      <c r="F40" s="304">
        <v>9</v>
      </c>
      <c r="G40" s="304">
        <v>12</v>
      </c>
      <c r="H40" s="304">
        <v>122</v>
      </c>
      <c r="I40" s="291">
        <v>137</v>
      </c>
      <c r="K40" s="429"/>
      <c r="L40" s="429"/>
      <c r="M40" s="429"/>
    </row>
    <row r="41" spans="1:13" ht="14.25" customHeight="1" x14ac:dyDescent="0.15">
      <c r="A41" s="567"/>
      <c r="B41" s="568" t="s">
        <v>23</v>
      </c>
      <c r="C41" s="568"/>
      <c r="D41" s="312">
        <v>119</v>
      </c>
      <c r="E41" s="304">
        <v>128</v>
      </c>
      <c r="F41" s="304">
        <v>14</v>
      </c>
      <c r="G41" s="304">
        <v>16</v>
      </c>
      <c r="H41" s="304">
        <v>105</v>
      </c>
      <c r="I41" s="291">
        <v>112</v>
      </c>
      <c r="K41" s="429"/>
      <c r="L41" s="429"/>
      <c r="M41" s="429"/>
    </row>
    <row r="42" spans="1:13" ht="14.25" customHeight="1" x14ac:dyDescent="0.15">
      <c r="A42" s="567"/>
      <c r="B42" s="568" t="s">
        <v>25</v>
      </c>
      <c r="C42" s="568"/>
      <c r="D42" s="312">
        <v>136</v>
      </c>
      <c r="E42" s="304">
        <v>148</v>
      </c>
      <c r="F42" s="304">
        <v>10</v>
      </c>
      <c r="G42" s="304">
        <v>12</v>
      </c>
      <c r="H42" s="304">
        <v>126</v>
      </c>
      <c r="I42" s="291">
        <v>136</v>
      </c>
      <c r="K42" s="429"/>
      <c r="L42" s="429"/>
      <c r="M42" s="429"/>
    </row>
    <row r="43" spans="1:13" ht="14.25" customHeight="1" x14ac:dyDescent="0.15">
      <c r="A43" s="567"/>
      <c r="B43" s="568" t="s">
        <v>26</v>
      </c>
      <c r="C43" s="568"/>
      <c r="D43" s="312">
        <v>92</v>
      </c>
      <c r="E43" s="304">
        <v>130</v>
      </c>
      <c r="F43" s="304">
        <v>20</v>
      </c>
      <c r="G43" s="304">
        <v>38</v>
      </c>
      <c r="H43" s="304">
        <v>72</v>
      </c>
      <c r="I43" s="291">
        <v>92</v>
      </c>
      <c r="K43" s="429"/>
      <c r="L43" s="429"/>
      <c r="M43" s="429"/>
    </row>
    <row r="44" spans="1:13" ht="14.25" customHeight="1" x14ac:dyDescent="0.15">
      <c r="A44" s="574"/>
      <c r="B44" s="568" t="s">
        <v>27</v>
      </c>
      <c r="C44" s="568"/>
      <c r="D44" s="312">
        <v>39</v>
      </c>
      <c r="E44" s="304">
        <v>51</v>
      </c>
      <c r="F44" s="304">
        <v>5</v>
      </c>
      <c r="G44" s="304">
        <v>14</v>
      </c>
      <c r="H44" s="304">
        <v>34</v>
      </c>
      <c r="I44" s="291">
        <v>37</v>
      </c>
      <c r="K44" s="429"/>
      <c r="L44" s="429"/>
      <c r="M44" s="429"/>
    </row>
    <row r="45" spans="1:13" ht="14.25" customHeight="1" x14ac:dyDescent="0.15">
      <c r="A45" s="567"/>
      <c r="B45" s="568" t="s">
        <v>28</v>
      </c>
      <c r="C45" s="568"/>
      <c r="D45" s="312">
        <v>128</v>
      </c>
      <c r="E45" s="304">
        <v>138</v>
      </c>
      <c r="F45" s="304">
        <v>8</v>
      </c>
      <c r="G45" s="304">
        <v>10</v>
      </c>
      <c r="H45" s="304">
        <v>120</v>
      </c>
      <c r="I45" s="291">
        <v>128</v>
      </c>
      <c r="K45" s="429"/>
      <c r="L45" s="429"/>
      <c r="M45" s="429"/>
    </row>
    <row r="46" spans="1:13" ht="14.25" customHeight="1" x14ac:dyDescent="0.15">
      <c r="A46" s="567"/>
      <c r="B46" s="568" t="s">
        <v>29</v>
      </c>
      <c r="C46" s="568"/>
      <c r="D46" s="312">
        <v>40</v>
      </c>
      <c r="E46" s="304">
        <v>44</v>
      </c>
      <c r="F46" s="304">
        <v>5</v>
      </c>
      <c r="G46" s="304">
        <v>8</v>
      </c>
      <c r="H46" s="304">
        <v>35</v>
      </c>
      <c r="I46" s="291">
        <v>36</v>
      </c>
      <c r="K46" s="429"/>
      <c r="L46" s="429"/>
      <c r="M46" s="429"/>
    </row>
    <row r="47" spans="1:13" ht="14.25" customHeight="1" x14ac:dyDescent="0.15">
      <c r="A47" s="567"/>
      <c r="B47" s="568" t="s">
        <v>30</v>
      </c>
      <c r="C47" s="568"/>
      <c r="D47" s="312">
        <v>53</v>
      </c>
      <c r="E47" s="304">
        <v>66</v>
      </c>
      <c r="F47" s="304">
        <v>6</v>
      </c>
      <c r="G47" s="304">
        <v>10</v>
      </c>
      <c r="H47" s="304">
        <v>47</v>
      </c>
      <c r="I47" s="291">
        <v>56</v>
      </c>
      <c r="K47" s="429"/>
      <c r="L47" s="429"/>
      <c r="M47" s="429"/>
    </row>
    <row r="48" spans="1:13" ht="14.25" customHeight="1" x14ac:dyDescent="0.15">
      <c r="A48" s="567"/>
      <c r="B48" s="568" t="s">
        <v>31</v>
      </c>
      <c r="C48" s="568"/>
      <c r="D48" s="312">
        <v>134</v>
      </c>
      <c r="E48" s="304">
        <v>154</v>
      </c>
      <c r="F48" s="304">
        <v>8</v>
      </c>
      <c r="G48" s="304">
        <v>8</v>
      </c>
      <c r="H48" s="304">
        <v>126</v>
      </c>
      <c r="I48" s="291">
        <v>146</v>
      </c>
      <c r="K48" s="429"/>
      <c r="L48" s="429"/>
      <c r="M48" s="429"/>
    </row>
    <row r="49" spans="1:13" ht="24" customHeight="1" x14ac:dyDescent="0.15">
      <c r="A49" s="577"/>
      <c r="B49" s="578" t="s">
        <v>32</v>
      </c>
      <c r="C49" s="578"/>
      <c r="D49" s="313">
        <v>80</v>
      </c>
      <c r="E49" s="310">
        <v>87</v>
      </c>
      <c r="F49" s="310">
        <v>6</v>
      </c>
      <c r="G49" s="310">
        <v>7</v>
      </c>
      <c r="H49" s="310">
        <v>74</v>
      </c>
      <c r="I49" s="311">
        <v>80</v>
      </c>
      <c r="K49" s="429"/>
      <c r="L49" s="429"/>
      <c r="M49" s="429"/>
    </row>
    <row r="50" spans="1:13" ht="16.5" customHeight="1" x14ac:dyDescent="0.15">
      <c r="B50" s="215" t="s">
        <v>110</v>
      </c>
      <c r="G50" s="378"/>
      <c r="H50" s="378"/>
      <c r="I50" s="432" t="s">
        <v>36</v>
      </c>
      <c r="K50" s="429"/>
      <c r="L50" s="429"/>
      <c r="M50" s="429"/>
    </row>
    <row r="51" spans="1:13" x14ac:dyDescent="0.15">
      <c r="K51" s="429"/>
      <c r="L51" s="429"/>
      <c r="M51" s="429"/>
    </row>
    <row r="52" spans="1:13" x14ac:dyDescent="0.15">
      <c r="K52" s="429"/>
      <c r="L52" s="429"/>
      <c r="M52" s="429"/>
    </row>
  </sheetData>
  <mergeCells count="8">
    <mergeCell ref="A39:B39"/>
    <mergeCell ref="A3:B4"/>
    <mergeCell ref="D3:E3"/>
    <mergeCell ref="F3:G3"/>
    <mergeCell ref="H3:I3"/>
    <mergeCell ref="A6:B6"/>
    <mergeCell ref="A17:B17"/>
    <mergeCell ref="A28:B28"/>
  </mergeCells>
  <phoneticPr fontId="1"/>
  <printOptions horizontalCentered="1"/>
  <pageMargins left="0.74803149606299213" right="0.74803149606299213" top="0.78740157480314965" bottom="0.78740157480314965" header="0.39370078740157483"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EA28-CE27-4838-BE64-45F72362C16D}">
  <sheetPr codeName="Sheet5">
    <tabColor theme="9" tint="0.79998168889431442"/>
  </sheetPr>
  <dimension ref="A1:D26"/>
  <sheetViews>
    <sheetView view="pageBreakPreview" zoomScale="160" zoomScaleNormal="100" zoomScaleSheetLayoutView="160" workbookViewId="0">
      <selection activeCell="H23" sqref="H23"/>
    </sheetView>
  </sheetViews>
  <sheetFormatPr defaultColWidth="9" defaultRowHeight="13.5" x14ac:dyDescent="0.15"/>
  <cols>
    <col min="1" max="4" width="23.25" style="215" customWidth="1"/>
    <col min="5" max="16384" width="9" style="215"/>
  </cols>
  <sheetData>
    <row r="1" spans="1:4" ht="18.75" customHeight="1" x14ac:dyDescent="0.15">
      <c r="A1" s="251" t="s">
        <v>111</v>
      </c>
      <c r="B1" s="214"/>
      <c r="C1" s="199"/>
    </row>
    <row r="2" spans="1:4" ht="13.5" customHeight="1" x14ac:dyDescent="0.15">
      <c r="D2" s="201" t="s">
        <v>38</v>
      </c>
    </row>
    <row r="3" spans="1:4" ht="15.75" customHeight="1" x14ac:dyDescent="0.15">
      <c r="A3" s="255" t="s">
        <v>63</v>
      </c>
      <c r="B3" s="420" t="s">
        <v>112</v>
      </c>
      <c r="C3" s="420" t="s">
        <v>113</v>
      </c>
      <c r="D3" s="294"/>
    </row>
    <row r="4" spans="1:4" ht="15.75" customHeight="1" x14ac:dyDescent="0.15">
      <c r="A4" s="493"/>
      <c r="B4" s="422"/>
      <c r="C4" s="363" t="s">
        <v>114</v>
      </c>
      <c r="D4" s="550" t="s">
        <v>115</v>
      </c>
    </row>
    <row r="5" spans="1:4" ht="15.75" customHeight="1" x14ac:dyDescent="0.15">
      <c r="A5" s="368" t="s">
        <v>68</v>
      </c>
      <c r="B5" s="551">
        <v>18</v>
      </c>
      <c r="C5" s="552">
        <v>19</v>
      </c>
      <c r="D5" s="553">
        <v>19</v>
      </c>
    </row>
    <row r="6" spans="1:4" ht="15.75" customHeight="1" x14ac:dyDescent="0.15">
      <c r="A6" s="371" t="s">
        <v>69</v>
      </c>
      <c r="B6" s="239">
        <v>1</v>
      </c>
      <c r="C6" s="240">
        <v>1</v>
      </c>
      <c r="D6" s="215">
        <v>1</v>
      </c>
    </row>
    <row r="7" spans="1:4" ht="15.75" customHeight="1" x14ac:dyDescent="0.15">
      <c r="A7" s="374" t="s">
        <v>70</v>
      </c>
      <c r="B7" s="239">
        <v>1</v>
      </c>
      <c r="C7" s="240">
        <v>1</v>
      </c>
      <c r="D7" s="215">
        <v>1</v>
      </c>
    </row>
    <row r="8" spans="1:4" ht="15.75" customHeight="1" x14ac:dyDescent="0.15">
      <c r="A8" s="374" t="s">
        <v>71</v>
      </c>
      <c r="B8" s="239" t="s">
        <v>116</v>
      </c>
      <c r="C8" s="240" t="s">
        <v>116</v>
      </c>
      <c r="D8" s="215" t="s">
        <v>116</v>
      </c>
    </row>
    <row r="9" spans="1:4" ht="15.75" customHeight="1" x14ac:dyDescent="0.15">
      <c r="A9" s="374" t="s">
        <v>72</v>
      </c>
      <c r="B9" s="239">
        <v>10</v>
      </c>
      <c r="C9" s="240">
        <v>11</v>
      </c>
      <c r="D9" s="215">
        <v>11</v>
      </c>
    </row>
    <row r="10" spans="1:4" ht="15.75" customHeight="1" x14ac:dyDescent="0.15">
      <c r="A10" s="374" t="s">
        <v>73</v>
      </c>
      <c r="B10" s="239" t="s">
        <v>116</v>
      </c>
      <c r="C10" s="240" t="s">
        <v>116</v>
      </c>
      <c r="D10" s="215" t="s">
        <v>116</v>
      </c>
    </row>
    <row r="11" spans="1:4" ht="15.75" customHeight="1" x14ac:dyDescent="0.15">
      <c r="A11" s="374" t="s">
        <v>74</v>
      </c>
      <c r="B11" s="239">
        <v>3</v>
      </c>
      <c r="C11" s="240">
        <v>3</v>
      </c>
      <c r="D11" s="215">
        <v>3</v>
      </c>
    </row>
    <row r="12" spans="1:4" ht="15.75" customHeight="1" x14ac:dyDescent="0.15">
      <c r="A12" s="374" t="s">
        <v>75</v>
      </c>
      <c r="B12" s="239" t="s">
        <v>116</v>
      </c>
      <c r="C12" s="240" t="s">
        <v>116</v>
      </c>
      <c r="D12" s="215" t="s">
        <v>116</v>
      </c>
    </row>
    <row r="13" spans="1:4" ht="15.75" customHeight="1" x14ac:dyDescent="0.15">
      <c r="A13" s="374" t="s">
        <v>76</v>
      </c>
      <c r="B13" s="239">
        <v>1</v>
      </c>
      <c r="C13" s="240">
        <v>1</v>
      </c>
      <c r="D13" s="215">
        <v>1</v>
      </c>
    </row>
    <row r="14" spans="1:4" ht="15.75" customHeight="1" x14ac:dyDescent="0.15">
      <c r="A14" s="374" t="s">
        <v>77</v>
      </c>
      <c r="B14" s="239">
        <v>1</v>
      </c>
      <c r="C14" s="240">
        <v>1</v>
      </c>
      <c r="D14" s="215">
        <v>1</v>
      </c>
    </row>
    <row r="15" spans="1:4" ht="15.75" customHeight="1" x14ac:dyDescent="0.15">
      <c r="A15" s="376" t="s">
        <v>78</v>
      </c>
      <c r="B15" s="245">
        <v>1</v>
      </c>
      <c r="C15" s="246">
        <v>1</v>
      </c>
      <c r="D15" s="244">
        <v>1</v>
      </c>
    </row>
    <row r="16" spans="1:4" ht="16.5" customHeight="1" x14ac:dyDescent="0.15">
      <c r="A16" s="248"/>
      <c r="B16" s="216"/>
      <c r="C16" s="216"/>
      <c r="D16" s="147" t="s">
        <v>36</v>
      </c>
    </row>
    <row r="17" spans="2:3" x14ac:dyDescent="0.15">
      <c r="C17" s="340"/>
    </row>
    <row r="26" spans="2:3" x14ac:dyDescent="0.15">
      <c r="B26" s="215" t="s">
        <v>117</v>
      </c>
    </row>
  </sheetData>
  <mergeCells count="3">
    <mergeCell ref="A3:A4"/>
    <mergeCell ref="B3:B4"/>
    <mergeCell ref="C3:D3"/>
  </mergeCells>
  <phoneticPr fontId="2"/>
  <pageMargins left="0.55118110236220474" right="0.55118110236220474" top="0.78740157480314965" bottom="0.78740157480314965" header="0.39370078740157483"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C22AA-440A-4F7E-8AE0-CBB84186D5C5}">
  <sheetPr codeName="Sheet6">
    <tabColor theme="9" tint="0.79998168889431442"/>
  </sheetPr>
  <dimension ref="A1:J19"/>
  <sheetViews>
    <sheetView view="pageBreakPreview" zoomScale="91" zoomScaleNormal="100" zoomScaleSheetLayoutView="91" workbookViewId="0">
      <selection activeCell="S31" sqref="S31"/>
    </sheetView>
  </sheetViews>
  <sheetFormatPr defaultColWidth="9" defaultRowHeight="13.5" x14ac:dyDescent="0.15"/>
  <cols>
    <col min="1" max="1" width="7.875" style="519" customWidth="1"/>
    <col min="2" max="3" width="8.375" style="519" customWidth="1"/>
    <col min="4" max="9" width="9.125" style="519" customWidth="1"/>
    <col min="10" max="14" width="8.375" style="519" customWidth="1"/>
    <col min="15" max="16384" width="9" style="519"/>
  </cols>
  <sheetData>
    <row r="1" spans="1:10" ht="18.75" customHeight="1" x14ac:dyDescent="0.15">
      <c r="A1" s="518" t="s">
        <v>118</v>
      </c>
    </row>
    <row r="2" spans="1:10" s="521" customFormat="1" ht="18.75" customHeight="1" x14ac:dyDescent="0.15">
      <c r="A2" s="520" t="s">
        <v>119</v>
      </c>
    </row>
    <row r="3" spans="1:10" ht="13.5" customHeight="1" x14ac:dyDescent="0.15">
      <c r="A3" s="520"/>
      <c r="I3" s="522"/>
      <c r="J3" s="201" t="s">
        <v>38</v>
      </c>
    </row>
    <row r="4" spans="1:10" s="529" customFormat="1" ht="18.75" customHeight="1" x14ac:dyDescent="0.15">
      <c r="A4" s="523" t="s">
        <v>120</v>
      </c>
      <c r="B4" s="524" t="s">
        <v>121</v>
      </c>
      <c r="C4" s="525" t="s">
        <v>122</v>
      </c>
      <c r="D4" s="526"/>
      <c r="E4" s="526"/>
      <c r="F4" s="526"/>
      <c r="G4" s="526"/>
      <c r="H4" s="526"/>
      <c r="I4" s="527"/>
      <c r="J4" s="528" t="s">
        <v>123</v>
      </c>
    </row>
    <row r="5" spans="1:10" s="529" customFormat="1" ht="18.75" customHeight="1" x14ac:dyDescent="0.15">
      <c r="A5" s="530"/>
      <c r="B5" s="531"/>
      <c r="C5" s="532" t="s">
        <v>39</v>
      </c>
      <c r="D5" s="533" t="s">
        <v>124</v>
      </c>
      <c r="E5" s="534"/>
      <c r="F5" s="534"/>
      <c r="G5" s="534"/>
      <c r="H5" s="534"/>
      <c r="I5" s="535"/>
      <c r="J5" s="536"/>
    </row>
    <row r="6" spans="1:10" s="529" customFormat="1" ht="42.6" customHeight="1" x14ac:dyDescent="0.15">
      <c r="A6" s="530"/>
      <c r="B6" s="537"/>
      <c r="C6" s="532"/>
      <c r="D6" s="538" t="s">
        <v>125</v>
      </c>
      <c r="E6" s="538" t="s">
        <v>126</v>
      </c>
      <c r="F6" s="538" t="s">
        <v>127</v>
      </c>
      <c r="G6" s="539" t="s">
        <v>128</v>
      </c>
      <c r="H6" s="540" t="s">
        <v>129</v>
      </c>
      <c r="I6" s="541" t="s">
        <v>130</v>
      </c>
      <c r="J6" s="542"/>
    </row>
    <row r="7" spans="1:10" ht="17.25" customHeight="1" x14ac:dyDescent="0.15">
      <c r="A7" s="543" t="s">
        <v>131</v>
      </c>
      <c r="B7" s="234">
        <v>44</v>
      </c>
      <c r="C7" s="264">
        <v>46</v>
      </c>
      <c r="D7" s="264">
        <v>34</v>
      </c>
      <c r="E7" s="264">
        <v>10</v>
      </c>
      <c r="F7" s="264">
        <v>5</v>
      </c>
      <c r="G7" s="264">
        <v>4</v>
      </c>
      <c r="H7" s="264">
        <v>4</v>
      </c>
      <c r="I7" s="264" t="s">
        <v>132</v>
      </c>
      <c r="J7" s="491">
        <v>4098</v>
      </c>
    </row>
    <row r="8" spans="1:10" ht="17.25" customHeight="1" x14ac:dyDescent="0.15">
      <c r="A8" s="544" t="s">
        <v>133</v>
      </c>
      <c r="B8" s="239">
        <v>3</v>
      </c>
      <c r="C8" s="240">
        <v>4</v>
      </c>
      <c r="D8" s="240">
        <v>1</v>
      </c>
      <c r="E8" s="240">
        <v>3</v>
      </c>
      <c r="F8" s="240">
        <v>2</v>
      </c>
      <c r="G8" s="240" t="s">
        <v>132</v>
      </c>
      <c r="H8" s="215" t="s">
        <v>132</v>
      </c>
      <c r="I8" s="239" t="s">
        <v>132</v>
      </c>
      <c r="J8" s="215">
        <v>437</v>
      </c>
    </row>
    <row r="9" spans="1:10" ht="17.25" customHeight="1" x14ac:dyDescent="0.15">
      <c r="A9" s="545" t="s">
        <v>23</v>
      </c>
      <c r="B9" s="239">
        <v>10</v>
      </c>
      <c r="C9" s="240">
        <v>10</v>
      </c>
      <c r="D9" s="240">
        <v>6</v>
      </c>
      <c r="E9" s="240">
        <v>3</v>
      </c>
      <c r="F9" s="240">
        <v>2</v>
      </c>
      <c r="G9" s="240">
        <v>1</v>
      </c>
      <c r="H9" s="215">
        <v>1</v>
      </c>
      <c r="I9" s="239" t="s">
        <v>132</v>
      </c>
      <c r="J9" s="215">
        <v>877</v>
      </c>
    </row>
    <row r="10" spans="1:10" ht="17.25" customHeight="1" x14ac:dyDescent="0.15">
      <c r="A10" s="545" t="s">
        <v>25</v>
      </c>
      <c r="B10" s="239">
        <v>7</v>
      </c>
      <c r="C10" s="240">
        <v>7</v>
      </c>
      <c r="D10" s="240">
        <v>7</v>
      </c>
      <c r="E10" s="240">
        <v>1</v>
      </c>
      <c r="F10" s="240">
        <v>1</v>
      </c>
      <c r="G10" s="240" t="s">
        <v>132</v>
      </c>
      <c r="H10" s="215" t="s">
        <v>132</v>
      </c>
      <c r="I10" s="239" t="s">
        <v>132</v>
      </c>
      <c r="J10" s="215">
        <v>570</v>
      </c>
    </row>
    <row r="11" spans="1:10" ht="17.25" customHeight="1" x14ac:dyDescent="0.15">
      <c r="A11" s="545" t="s">
        <v>134</v>
      </c>
      <c r="B11" s="239">
        <v>2</v>
      </c>
      <c r="C11" s="240">
        <v>2</v>
      </c>
      <c r="D11" s="240">
        <v>2</v>
      </c>
      <c r="E11" s="240" t="s">
        <v>132</v>
      </c>
      <c r="F11" s="240" t="s">
        <v>132</v>
      </c>
      <c r="G11" s="240" t="s">
        <v>132</v>
      </c>
      <c r="H11" s="215" t="s">
        <v>132</v>
      </c>
      <c r="I11" s="239" t="s">
        <v>132</v>
      </c>
      <c r="J11" s="215">
        <v>81</v>
      </c>
    </row>
    <row r="12" spans="1:10" ht="17.25" customHeight="1" x14ac:dyDescent="0.15">
      <c r="A12" s="545" t="s">
        <v>135</v>
      </c>
      <c r="B12" s="239">
        <v>3</v>
      </c>
      <c r="C12" s="240">
        <v>3</v>
      </c>
      <c r="D12" s="240">
        <v>2</v>
      </c>
      <c r="E12" s="240">
        <v>1</v>
      </c>
      <c r="F12" s="240" t="s">
        <v>132</v>
      </c>
      <c r="G12" s="240" t="s">
        <v>132</v>
      </c>
      <c r="H12" s="215" t="s">
        <v>132</v>
      </c>
      <c r="I12" s="239" t="s">
        <v>132</v>
      </c>
      <c r="J12" s="215">
        <v>493</v>
      </c>
    </row>
    <row r="13" spans="1:10" ht="17.25" customHeight="1" x14ac:dyDescent="0.15">
      <c r="A13" s="545" t="s">
        <v>136</v>
      </c>
      <c r="B13" s="239">
        <v>6</v>
      </c>
      <c r="C13" s="240">
        <v>6</v>
      </c>
      <c r="D13" s="240">
        <v>4</v>
      </c>
      <c r="E13" s="240">
        <v>1</v>
      </c>
      <c r="F13" s="240" t="s">
        <v>132</v>
      </c>
      <c r="G13" s="240">
        <v>2</v>
      </c>
      <c r="H13" s="215">
        <v>2</v>
      </c>
      <c r="I13" s="239" t="s">
        <v>132</v>
      </c>
      <c r="J13" s="215">
        <v>639</v>
      </c>
    </row>
    <row r="14" spans="1:10" ht="17.25" customHeight="1" x14ac:dyDescent="0.15">
      <c r="A14" s="545" t="s">
        <v>137</v>
      </c>
      <c r="B14" s="239">
        <v>2</v>
      </c>
      <c r="C14" s="240">
        <v>2</v>
      </c>
      <c r="D14" s="240">
        <v>2</v>
      </c>
      <c r="E14" s="240" t="s">
        <v>132</v>
      </c>
      <c r="F14" s="240" t="s">
        <v>132</v>
      </c>
      <c r="G14" s="240" t="s">
        <v>132</v>
      </c>
      <c r="H14" s="215" t="s">
        <v>132</v>
      </c>
      <c r="I14" s="239" t="s">
        <v>132</v>
      </c>
      <c r="J14" s="215">
        <v>183</v>
      </c>
    </row>
    <row r="15" spans="1:10" ht="17.25" customHeight="1" x14ac:dyDescent="0.15">
      <c r="A15" s="545" t="s">
        <v>30</v>
      </c>
      <c r="B15" s="239">
        <v>2</v>
      </c>
      <c r="C15" s="240">
        <v>2</v>
      </c>
      <c r="D15" s="240">
        <v>2</v>
      </c>
      <c r="E15" s="240" t="s">
        <v>132</v>
      </c>
      <c r="F15" s="240" t="s">
        <v>132</v>
      </c>
      <c r="G15" s="240" t="s">
        <v>132</v>
      </c>
      <c r="H15" s="215" t="s">
        <v>132</v>
      </c>
      <c r="I15" s="239" t="s">
        <v>132</v>
      </c>
      <c r="J15" s="215">
        <v>113</v>
      </c>
    </row>
    <row r="16" spans="1:10" ht="17.25" customHeight="1" x14ac:dyDescent="0.15">
      <c r="A16" s="545" t="s">
        <v>31</v>
      </c>
      <c r="B16" s="239">
        <v>6</v>
      </c>
      <c r="C16" s="240">
        <v>6</v>
      </c>
      <c r="D16" s="240">
        <v>5</v>
      </c>
      <c r="E16" s="240">
        <v>1</v>
      </c>
      <c r="F16" s="240" t="s">
        <v>132</v>
      </c>
      <c r="G16" s="240" t="s">
        <v>132</v>
      </c>
      <c r="H16" s="215" t="s">
        <v>132</v>
      </c>
      <c r="I16" s="239" t="s">
        <v>132</v>
      </c>
      <c r="J16" s="215">
        <v>431</v>
      </c>
    </row>
    <row r="17" spans="1:10" ht="17.25" customHeight="1" x14ac:dyDescent="0.15">
      <c r="A17" s="546" t="s">
        <v>138</v>
      </c>
      <c r="B17" s="245">
        <v>3</v>
      </c>
      <c r="C17" s="246">
        <v>4</v>
      </c>
      <c r="D17" s="246">
        <v>3</v>
      </c>
      <c r="E17" s="246" t="s">
        <v>132</v>
      </c>
      <c r="F17" s="246" t="s">
        <v>132</v>
      </c>
      <c r="G17" s="246">
        <v>1</v>
      </c>
      <c r="H17" s="246">
        <v>1</v>
      </c>
      <c r="I17" s="246" t="s">
        <v>132</v>
      </c>
      <c r="J17" s="244">
        <v>274</v>
      </c>
    </row>
    <row r="18" spans="1:10" ht="16.5" customHeight="1" x14ac:dyDescent="0.15">
      <c r="A18" s="547" t="s">
        <v>139</v>
      </c>
      <c r="B18" s="548"/>
      <c r="C18" s="548"/>
      <c r="D18" s="548"/>
      <c r="E18" s="548"/>
      <c r="I18" s="548"/>
    </row>
    <row r="19" spans="1:10" x14ac:dyDescent="0.15">
      <c r="A19" s="549"/>
      <c r="J19" s="147" t="s">
        <v>36</v>
      </c>
    </row>
  </sheetData>
  <mergeCells count="6">
    <mergeCell ref="J4:J6"/>
    <mergeCell ref="D5:I5"/>
    <mergeCell ref="A4:A6"/>
    <mergeCell ref="C5:C6"/>
    <mergeCell ref="B4:B6"/>
    <mergeCell ref="C4:I4"/>
  </mergeCells>
  <phoneticPr fontId="2"/>
  <pageMargins left="0.74803149606299213" right="0.74803149606299213" top="4.3307086614173231" bottom="0.78740157480314965" header="0.39370078740157483" footer="0.1968503937007874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16A2F-2524-473B-9F28-1BFFFA9FDEA4}">
  <sheetPr codeName="Sheet23">
    <tabColor theme="9" tint="0.79998168889431442"/>
  </sheetPr>
  <dimension ref="A1:G30"/>
  <sheetViews>
    <sheetView view="pageBreakPreview" zoomScale="96" zoomScaleNormal="100" zoomScaleSheetLayoutView="96" workbookViewId="0">
      <selection activeCell="F26" sqref="F26"/>
    </sheetView>
  </sheetViews>
  <sheetFormatPr defaultColWidth="9" defaultRowHeight="13.5" x14ac:dyDescent="0.15"/>
  <cols>
    <col min="1" max="1" width="2.75" style="215" customWidth="1"/>
    <col min="2" max="2" width="12.375" style="215" customWidth="1"/>
    <col min="3" max="3" width="0.875" style="215" customWidth="1"/>
    <col min="4" max="6" width="23.375" style="215" customWidth="1"/>
    <col min="7" max="16384" width="9" style="215"/>
  </cols>
  <sheetData>
    <row r="1" spans="1:6" ht="18.75" customHeight="1" x14ac:dyDescent="0.15">
      <c r="A1" s="251" t="s">
        <v>140</v>
      </c>
      <c r="B1" s="251"/>
      <c r="C1" s="251"/>
      <c r="D1" s="251"/>
    </row>
    <row r="2" spans="1:6" ht="13.5" customHeight="1" x14ac:dyDescent="0.15">
      <c r="F2" s="201" t="s">
        <v>38</v>
      </c>
    </row>
    <row r="3" spans="1:6" ht="12.95" customHeight="1" x14ac:dyDescent="0.15">
      <c r="A3" s="349" t="s">
        <v>63</v>
      </c>
      <c r="B3" s="349"/>
      <c r="C3" s="495"/>
      <c r="D3" s="421" t="s">
        <v>66</v>
      </c>
      <c r="E3" s="254" t="s">
        <v>141</v>
      </c>
      <c r="F3" s="258"/>
    </row>
    <row r="4" spans="1:6" ht="12.95" customHeight="1" x14ac:dyDescent="0.15">
      <c r="A4" s="358"/>
      <c r="B4" s="358"/>
      <c r="C4" s="496"/>
      <c r="D4" s="423"/>
      <c r="E4" s="364" t="s">
        <v>142</v>
      </c>
      <c r="F4" s="473" t="s">
        <v>115</v>
      </c>
    </row>
    <row r="5" spans="1:6" ht="6" customHeight="1" x14ac:dyDescent="0.15">
      <c r="A5" s="497"/>
      <c r="B5" s="497"/>
      <c r="C5" s="498"/>
      <c r="D5" s="499"/>
      <c r="E5" s="499"/>
      <c r="F5" s="500"/>
    </row>
    <row r="6" spans="1:6" ht="12.95" customHeight="1" x14ac:dyDescent="0.15">
      <c r="A6" s="357" t="s">
        <v>143</v>
      </c>
      <c r="B6" s="356"/>
      <c r="C6" s="501"/>
      <c r="D6" s="502" t="s">
        <v>144</v>
      </c>
      <c r="E6" s="503" t="s">
        <v>144</v>
      </c>
      <c r="F6" s="504" t="s">
        <v>144</v>
      </c>
    </row>
    <row r="7" spans="1:6" ht="12.95" customHeight="1" x14ac:dyDescent="0.15">
      <c r="A7" s="505"/>
      <c r="B7" s="505" t="s">
        <v>85</v>
      </c>
      <c r="C7" s="506"/>
      <c r="D7" s="239" t="s">
        <v>144</v>
      </c>
      <c r="E7" s="240" t="s">
        <v>144</v>
      </c>
      <c r="F7" s="215" t="s">
        <v>144</v>
      </c>
    </row>
    <row r="8" spans="1:6" ht="12.95" customHeight="1" x14ac:dyDescent="0.15">
      <c r="A8" s="505"/>
      <c r="B8" s="505" t="s">
        <v>70</v>
      </c>
      <c r="C8" s="506"/>
      <c r="D8" s="239" t="s">
        <v>144</v>
      </c>
      <c r="E8" s="240" t="s">
        <v>144</v>
      </c>
      <c r="F8" s="215" t="s">
        <v>144</v>
      </c>
    </row>
    <row r="9" spans="1:6" ht="12.95" customHeight="1" x14ac:dyDescent="0.15">
      <c r="A9" s="505"/>
      <c r="B9" s="505" t="s">
        <v>71</v>
      </c>
      <c r="C9" s="506"/>
      <c r="D9" s="239" t="s">
        <v>144</v>
      </c>
      <c r="E9" s="240" t="s">
        <v>144</v>
      </c>
      <c r="F9" s="215" t="s">
        <v>144</v>
      </c>
    </row>
    <row r="10" spans="1:6" ht="12.95" customHeight="1" x14ac:dyDescent="0.15">
      <c r="A10" s="505"/>
      <c r="B10" s="505" t="s">
        <v>86</v>
      </c>
      <c r="C10" s="506"/>
      <c r="D10" s="239" t="s">
        <v>144</v>
      </c>
      <c r="E10" s="240" t="s">
        <v>144</v>
      </c>
      <c r="F10" s="215" t="s">
        <v>144</v>
      </c>
    </row>
    <row r="11" spans="1:6" ht="12.95" customHeight="1" x14ac:dyDescent="0.15">
      <c r="A11" s="505"/>
      <c r="B11" s="505" t="s">
        <v>87</v>
      </c>
      <c r="C11" s="506"/>
      <c r="D11" s="239" t="s">
        <v>144</v>
      </c>
      <c r="E11" s="240" t="s">
        <v>144</v>
      </c>
      <c r="F11" s="215" t="s">
        <v>144</v>
      </c>
    </row>
    <row r="12" spans="1:6" ht="12.95" customHeight="1" x14ac:dyDescent="0.15">
      <c r="A12" s="505"/>
      <c r="B12" s="505" t="s">
        <v>88</v>
      </c>
      <c r="C12" s="506"/>
      <c r="D12" s="239" t="s">
        <v>144</v>
      </c>
      <c r="E12" s="240" t="s">
        <v>144</v>
      </c>
      <c r="F12" s="215" t="s">
        <v>144</v>
      </c>
    </row>
    <row r="13" spans="1:6" ht="12.95" customHeight="1" x14ac:dyDescent="0.15">
      <c r="A13" s="505"/>
      <c r="B13" s="505" t="s">
        <v>89</v>
      </c>
      <c r="C13" s="506"/>
      <c r="D13" s="239" t="s">
        <v>144</v>
      </c>
      <c r="E13" s="240" t="s">
        <v>144</v>
      </c>
      <c r="F13" s="215" t="s">
        <v>144</v>
      </c>
    </row>
    <row r="14" spans="1:6" ht="12.95" customHeight="1" x14ac:dyDescent="0.15">
      <c r="A14" s="505"/>
      <c r="B14" s="505" t="s">
        <v>76</v>
      </c>
      <c r="C14" s="506"/>
      <c r="D14" s="239" t="s">
        <v>144</v>
      </c>
      <c r="E14" s="240" t="s">
        <v>144</v>
      </c>
      <c r="F14" s="215" t="s">
        <v>144</v>
      </c>
    </row>
    <row r="15" spans="1:6" ht="12.95" customHeight="1" x14ac:dyDescent="0.15">
      <c r="A15" s="505"/>
      <c r="B15" s="505" t="s">
        <v>77</v>
      </c>
      <c r="C15" s="506"/>
      <c r="D15" s="239" t="s">
        <v>144</v>
      </c>
      <c r="E15" s="240" t="s">
        <v>144</v>
      </c>
      <c r="F15" s="215" t="s">
        <v>144</v>
      </c>
    </row>
    <row r="16" spans="1:6" ht="12.95" customHeight="1" x14ac:dyDescent="0.15">
      <c r="A16" s="505"/>
      <c r="B16" s="505" t="s">
        <v>90</v>
      </c>
      <c r="C16" s="506"/>
      <c r="D16" s="239" t="s">
        <v>144</v>
      </c>
      <c r="E16" s="240" t="s">
        <v>144</v>
      </c>
      <c r="F16" s="215" t="s">
        <v>144</v>
      </c>
    </row>
    <row r="17" spans="1:7" ht="4.5" customHeight="1" x14ac:dyDescent="0.15">
      <c r="A17" s="507"/>
      <c r="B17" s="507"/>
      <c r="C17" s="508"/>
      <c r="D17" s="509" t="s">
        <v>145</v>
      </c>
      <c r="E17" s="510" t="s">
        <v>145</v>
      </c>
      <c r="F17" s="511" t="s">
        <v>145</v>
      </c>
    </row>
    <row r="18" spans="1:7" ht="12.95" customHeight="1" x14ac:dyDescent="0.15">
      <c r="A18" s="512" t="s">
        <v>146</v>
      </c>
      <c r="B18" s="512"/>
      <c r="C18" s="513"/>
      <c r="D18" s="502">
        <v>11</v>
      </c>
      <c r="E18" s="503">
        <v>44</v>
      </c>
      <c r="F18" s="504">
        <v>44</v>
      </c>
    </row>
    <row r="19" spans="1:7" ht="12.95" customHeight="1" x14ac:dyDescent="0.15">
      <c r="A19" s="505"/>
      <c r="B19" s="505" t="s">
        <v>85</v>
      </c>
      <c r="C19" s="506"/>
      <c r="D19" s="239">
        <v>11</v>
      </c>
      <c r="E19" s="240">
        <v>44</v>
      </c>
      <c r="F19" s="215">
        <v>44</v>
      </c>
    </row>
    <row r="20" spans="1:7" ht="12.95" customHeight="1" x14ac:dyDescent="0.15">
      <c r="A20" s="505"/>
      <c r="B20" s="505" t="s">
        <v>70</v>
      </c>
      <c r="C20" s="506"/>
      <c r="D20" s="239" t="s">
        <v>144</v>
      </c>
      <c r="E20" s="240" t="s">
        <v>144</v>
      </c>
      <c r="F20" s="215" t="s">
        <v>144</v>
      </c>
    </row>
    <row r="21" spans="1:7" ht="12.95" customHeight="1" x14ac:dyDescent="0.15">
      <c r="A21" s="505"/>
      <c r="B21" s="505" t="s">
        <v>71</v>
      </c>
      <c r="C21" s="506"/>
      <c r="D21" s="239" t="s">
        <v>144</v>
      </c>
      <c r="E21" s="240" t="s">
        <v>144</v>
      </c>
      <c r="F21" s="215" t="s">
        <v>144</v>
      </c>
    </row>
    <row r="22" spans="1:7" ht="12.95" customHeight="1" x14ac:dyDescent="0.15">
      <c r="A22" s="505"/>
      <c r="B22" s="505" t="s">
        <v>86</v>
      </c>
      <c r="C22" s="506"/>
      <c r="D22" s="239" t="s">
        <v>144</v>
      </c>
      <c r="E22" s="240" t="s">
        <v>144</v>
      </c>
      <c r="F22" s="215" t="s">
        <v>144</v>
      </c>
    </row>
    <row r="23" spans="1:7" ht="12.95" customHeight="1" x14ac:dyDescent="0.15">
      <c r="A23" s="505"/>
      <c r="B23" s="505" t="s">
        <v>87</v>
      </c>
      <c r="C23" s="506"/>
      <c r="D23" s="239" t="s">
        <v>144</v>
      </c>
      <c r="E23" s="240" t="s">
        <v>144</v>
      </c>
      <c r="F23" s="215" t="s">
        <v>144</v>
      </c>
    </row>
    <row r="24" spans="1:7" ht="12.95" customHeight="1" x14ac:dyDescent="0.15">
      <c r="A24" s="505"/>
      <c r="B24" s="505" t="s">
        <v>88</v>
      </c>
      <c r="C24" s="506"/>
      <c r="D24" s="239" t="s">
        <v>144</v>
      </c>
      <c r="E24" s="240" t="s">
        <v>144</v>
      </c>
      <c r="F24" s="215" t="s">
        <v>144</v>
      </c>
    </row>
    <row r="25" spans="1:7" ht="12.95" customHeight="1" x14ac:dyDescent="0.15">
      <c r="A25" s="505"/>
      <c r="B25" s="505" t="s">
        <v>89</v>
      </c>
      <c r="C25" s="506"/>
      <c r="D25" s="239" t="s">
        <v>144</v>
      </c>
      <c r="E25" s="240" t="s">
        <v>144</v>
      </c>
      <c r="F25" s="215" t="s">
        <v>144</v>
      </c>
    </row>
    <row r="26" spans="1:7" ht="12.95" customHeight="1" x14ac:dyDescent="0.15">
      <c r="A26" s="505"/>
      <c r="B26" s="505" t="s">
        <v>76</v>
      </c>
      <c r="C26" s="506"/>
      <c r="D26" s="239" t="s">
        <v>144</v>
      </c>
      <c r="E26" s="240" t="s">
        <v>144</v>
      </c>
      <c r="F26" s="215" t="s">
        <v>144</v>
      </c>
    </row>
    <row r="27" spans="1:7" ht="12.95" customHeight="1" x14ac:dyDescent="0.15">
      <c r="A27" s="505"/>
      <c r="B27" s="505" t="s">
        <v>77</v>
      </c>
      <c r="C27" s="506"/>
      <c r="D27" s="239" t="s">
        <v>144</v>
      </c>
      <c r="E27" s="240" t="s">
        <v>144</v>
      </c>
      <c r="F27" s="215" t="s">
        <v>144</v>
      </c>
    </row>
    <row r="28" spans="1:7" ht="12.95" customHeight="1" x14ac:dyDescent="0.15">
      <c r="A28" s="505"/>
      <c r="B28" s="505" t="s">
        <v>90</v>
      </c>
      <c r="C28" s="506"/>
      <c r="D28" s="239" t="s">
        <v>144</v>
      </c>
      <c r="E28" s="240" t="s">
        <v>144</v>
      </c>
      <c r="F28" s="215" t="s">
        <v>144</v>
      </c>
    </row>
    <row r="29" spans="1:7" ht="4.5" customHeight="1" x14ac:dyDescent="0.15">
      <c r="A29" s="514"/>
      <c r="B29" s="514"/>
      <c r="C29" s="515"/>
      <c r="D29" s="516"/>
      <c r="E29" s="516"/>
      <c r="F29" s="517"/>
    </row>
    <row r="30" spans="1:7" ht="16.5" customHeight="1" x14ac:dyDescent="0.15">
      <c r="F30" s="147" t="s">
        <v>36</v>
      </c>
      <c r="G30" s="340"/>
    </row>
  </sheetData>
  <mergeCells count="5">
    <mergeCell ref="E3:F3"/>
    <mergeCell ref="A6:B6"/>
    <mergeCell ref="A18:B18"/>
    <mergeCell ref="A3:B4"/>
    <mergeCell ref="D3:D4"/>
  </mergeCells>
  <phoneticPr fontId="1"/>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21FA6-F451-43FB-ABCE-EDFBFAEC4F6A}">
  <sheetPr>
    <tabColor rgb="FFFF0000"/>
  </sheetPr>
  <dimension ref="A1:E19"/>
  <sheetViews>
    <sheetView view="pageBreakPreview" zoomScaleNormal="100" zoomScaleSheetLayoutView="100" workbookViewId="0">
      <selection activeCell="D5" sqref="D5"/>
    </sheetView>
  </sheetViews>
  <sheetFormatPr defaultColWidth="9" defaultRowHeight="13.5" x14ac:dyDescent="0.15"/>
  <cols>
    <col min="1" max="1" width="17.625" style="215" customWidth="1"/>
    <col min="2" max="5" width="17.25" style="215" customWidth="1"/>
    <col min="6" max="16384" width="9" style="215"/>
  </cols>
  <sheetData>
    <row r="1" spans="1:5" ht="18.75" customHeight="1" x14ac:dyDescent="0.15">
      <c r="A1" s="251" t="s">
        <v>147</v>
      </c>
      <c r="B1" s="251"/>
      <c r="C1" s="251"/>
      <c r="D1" s="199"/>
    </row>
    <row r="2" spans="1:5" ht="13.5" customHeight="1" x14ac:dyDescent="0.15">
      <c r="E2" s="201" t="s">
        <v>38</v>
      </c>
    </row>
    <row r="3" spans="1:5" ht="14.1" customHeight="1" x14ac:dyDescent="0.15">
      <c r="A3" s="255" t="s">
        <v>81</v>
      </c>
      <c r="B3" s="219" t="s">
        <v>148</v>
      </c>
      <c r="C3" s="219" t="s">
        <v>149</v>
      </c>
      <c r="D3" s="219" t="s">
        <v>150</v>
      </c>
      <c r="E3" s="254" t="s">
        <v>151</v>
      </c>
    </row>
    <row r="4" spans="1:5" ht="14.1" customHeight="1" x14ac:dyDescent="0.15">
      <c r="A4" s="493"/>
      <c r="B4" s="482"/>
      <c r="C4" s="482"/>
      <c r="D4" s="482"/>
      <c r="E4" s="494"/>
    </row>
    <row r="5" spans="1:5" ht="14.1" customHeight="1" x14ac:dyDescent="0.15">
      <c r="A5" s="368" t="s">
        <v>84</v>
      </c>
      <c r="B5" s="234">
        <v>352</v>
      </c>
      <c r="C5" s="264">
        <v>360</v>
      </c>
      <c r="D5" s="264">
        <v>359</v>
      </c>
      <c r="E5" s="235" t="s">
        <v>152</v>
      </c>
    </row>
    <row r="6" spans="1:5" ht="14.1" customHeight="1" x14ac:dyDescent="0.15">
      <c r="A6" s="371" t="s">
        <v>85</v>
      </c>
      <c r="B6" s="239">
        <v>47</v>
      </c>
      <c r="C6" s="240">
        <v>45</v>
      </c>
      <c r="D6" s="215">
        <v>43</v>
      </c>
      <c r="E6" s="241" t="s">
        <v>152</v>
      </c>
    </row>
    <row r="7" spans="1:5" ht="14.1" customHeight="1" x14ac:dyDescent="0.15">
      <c r="A7" s="374" t="s">
        <v>70</v>
      </c>
      <c r="B7" s="239">
        <v>36</v>
      </c>
      <c r="C7" s="240">
        <v>47</v>
      </c>
      <c r="D7" s="215">
        <v>48</v>
      </c>
      <c r="E7" s="241" t="s">
        <v>152</v>
      </c>
    </row>
    <row r="8" spans="1:5" ht="14.1" customHeight="1" x14ac:dyDescent="0.15">
      <c r="A8" s="374" t="s">
        <v>71</v>
      </c>
      <c r="B8" s="239">
        <v>45</v>
      </c>
      <c r="C8" s="240">
        <v>45</v>
      </c>
      <c r="D8" s="215">
        <v>47</v>
      </c>
      <c r="E8" s="241" t="s">
        <v>152</v>
      </c>
    </row>
    <row r="9" spans="1:5" ht="14.1" customHeight="1" x14ac:dyDescent="0.15">
      <c r="A9" s="374" t="s">
        <v>86</v>
      </c>
      <c r="B9" s="239">
        <v>42</v>
      </c>
      <c r="C9" s="240">
        <v>45</v>
      </c>
      <c r="D9" s="215">
        <v>45</v>
      </c>
      <c r="E9" s="241" t="s">
        <v>152</v>
      </c>
    </row>
    <row r="10" spans="1:5" ht="14.1" customHeight="1" x14ac:dyDescent="0.15">
      <c r="A10" s="374" t="s">
        <v>87</v>
      </c>
      <c r="B10" s="239">
        <v>24</v>
      </c>
      <c r="C10" s="240">
        <v>24</v>
      </c>
      <c r="D10" s="215">
        <v>24</v>
      </c>
      <c r="E10" s="241" t="s">
        <v>152</v>
      </c>
    </row>
    <row r="11" spans="1:5" ht="14.1" customHeight="1" x14ac:dyDescent="0.15">
      <c r="A11" s="374" t="s">
        <v>88</v>
      </c>
      <c r="B11" s="239">
        <v>44</v>
      </c>
      <c r="C11" s="240">
        <v>42</v>
      </c>
      <c r="D11" s="215">
        <v>38</v>
      </c>
      <c r="E11" s="241" t="s">
        <v>152</v>
      </c>
    </row>
    <row r="12" spans="1:5" ht="14.1" customHeight="1" x14ac:dyDescent="0.15">
      <c r="A12" s="374" t="s">
        <v>89</v>
      </c>
      <c r="B12" s="239">
        <v>24</v>
      </c>
      <c r="C12" s="240">
        <v>24</v>
      </c>
      <c r="D12" s="215">
        <v>24</v>
      </c>
      <c r="E12" s="241" t="s">
        <v>152</v>
      </c>
    </row>
    <row r="13" spans="1:5" ht="14.1" customHeight="1" x14ac:dyDescent="0.15">
      <c r="A13" s="374" t="s">
        <v>76</v>
      </c>
      <c r="B13" s="239">
        <v>24</v>
      </c>
      <c r="C13" s="240">
        <v>24</v>
      </c>
      <c r="D13" s="215">
        <v>24</v>
      </c>
      <c r="E13" s="241" t="s">
        <v>152</v>
      </c>
    </row>
    <row r="14" spans="1:5" ht="14.1" customHeight="1" x14ac:dyDescent="0.15">
      <c r="A14" s="374" t="s">
        <v>77</v>
      </c>
      <c r="B14" s="239">
        <v>42</v>
      </c>
      <c r="C14" s="240">
        <v>40</v>
      </c>
      <c r="D14" s="215">
        <v>42</v>
      </c>
      <c r="E14" s="241" t="s">
        <v>152</v>
      </c>
    </row>
    <row r="15" spans="1:5" ht="14.1" customHeight="1" x14ac:dyDescent="0.15">
      <c r="A15" s="376" t="s">
        <v>90</v>
      </c>
      <c r="B15" s="245">
        <v>24</v>
      </c>
      <c r="C15" s="246">
        <v>24</v>
      </c>
      <c r="D15" s="244">
        <v>24</v>
      </c>
      <c r="E15" s="247" t="s">
        <v>152</v>
      </c>
    </row>
    <row r="16" spans="1:5" ht="16.5" customHeight="1" x14ac:dyDescent="0.15">
      <c r="D16" s="378"/>
      <c r="E16" s="147" t="s">
        <v>36</v>
      </c>
    </row>
    <row r="17" spans="1:1" x14ac:dyDescent="0.15">
      <c r="A17" s="215" t="s">
        <v>410</v>
      </c>
    </row>
    <row r="18" spans="1:1" x14ac:dyDescent="0.15">
      <c r="A18" s="215" t="s">
        <v>153</v>
      </c>
    </row>
    <row r="19" spans="1:1" x14ac:dyDescent="0.15">
      <c r="A19" s="215" t="s">
        <v>154</v>
      </c>
    </row>
  </sheetData>
  <mergeCells count="5">
    <mergeCell ref="E3:E4"/>
    <mergeCell ref="A3:A4"/>
    <mergeCell ref="B3:B4"/>
    <mergeCell ref="C3:C4"/>
    <mergeCell ref="D3:D4"/>
  </mergeCells>
  <phoneticPr fontId="2"/>
  <printOptions horizontalCentered="1"/>
  <pageMargins left="0.78740157480314965" right="0.78740157480314965" top="6.2992125984251972" bottom="0.78740157480314965" header="0.39370078740157483"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1F2B2-D293-4926-BF7E-DA0128E18AF5}">
  <sheetPr codeName="Sheet32">
    <tabColor theme="9" tint="0.79998168889431442"/>
  </sheetPr>
  <dimension ref="A1:S19"/>
  <sheetViews>
    <sheetView view="pageBreakPreview" zoomScaleNormal="100" zoomScaleSheetLayoutView="100" workbookViewId="0">
      <selection activeCell="K16" sqref="K16"/>
    </sheetView>
  </sheetViews>
  <sheetFormatPr defaultColWidth="9" defaultRowHeight="13.5" x14ac:dyDescent="0.15"/>
  <cols>
    <col min="1" max="1" width="8.125" style="215" customWidth="1"/>
    <col min="2" max="3" width="6.25" style="215" customWidth="1"/>
    <col min="4" max="5" width="6.125" style="215" customWidth="1"/>
    <col min="6" max="7" width="6.75" style="215" customWidth="1"/>
    <col min="8" max="8" width="5.375" style="215" customWidth="1"/>
    <col min="9" max="10" width="5.875" style="215" customWidth="1"/>
    <col min="11" max="11" width="5.375" style="215" customWidth="1"/>
    <col min="12" max="13" width="5.625" style="215" customWidth="1"/>
    <col min="14" max="16" width="6.125" style="215" customWidth="1"/>
    <col min="17" max="18" width="6" style="215" customWidth="1"/>
    <col min="19" max="16384" width="9" style="215"/>
  </cols>
  <sheetData>
    <row r="1" spans="1:19" ht="18.75" customHeight="1" x14ac:dyDescent="0.15">
      <c r="A1" s="250" t="s">
        <v>155</v>
      </c>
      <c r="B1" s="251"/>
      <c r="C1" s="251"/>
      <c r="D1" s="199"/>
    </row>
    <row r="2" spans="1:19" ht="18.75" customHeight="1" x14ac:dyDescent="0.15">
      <c r="A2" s="455" t="s">
        <v>156</v>
      </c>
      <c r="B2" s="455"/>
      <c r="C2" s="465"/>
      <c r="D2" s="199"/>
    </row>
    <row r="3" spans="1:19" ht="13.5" customHeight="1" x14ac:dyDescent="0.15">
      <c r="R3" s="201" t="s">
        <v>38</v>
      </c>
    </row>
    <row r="4" spans="1:19" ht="18" customHeight="1" x14ac:dyDescent="0.15">
      <c r="A4" s="218" t="s">
        <v>157</v>
      </c>
      <c r="B4" s="420" t="s">
        <v>158</v>
      </c>
      <c r="C4" s="420"/>
      <c r="D4" s="219" t="s">
        <v>159</v>
      </c>
      <c r="E4" s="479"/>
      <c r="F4" s="479"/>
      <c r="G4" s="479"/>
      <c r="H4" s="219" t="s">
        <v>160</v>
      </c>
      <c r="I4" s="479"/>
      <c r="J4" s="479"/>
      <c r="K4" s="479"/>
      <c r="L4" s="479"/>
      <c r="M4" s="479"/>
      <c r="N4" s="254" t="s">
        <v>161</v>
      </c>
      <c r="O4" s="258"/>
      <c r="P4" s="255"/>
      <c r="Q4" s="325" t="s">
        <v>162</v>
      </c>
      <c r="R4" s="487"/>
    </row>
    <row r="5" spans="1:19" ht="18" customHeight="1" x14ac:dyDescent="0.15">
      <c r="A5" s="463"/>
      <c r="B5" s="422"/>
      <c r="C5" s="422"/>
      <c r="D5" s="422" t="s">
        <v>163</v>
      </c>
      <c r="E5" s="422"/>
      <c r="F5" s="422" t="s">
        <v>164</v>
      </c>
      <c r="G5" s="422"/>
      <c r="H5" s="422" t="s">
        <v>165</v>
      </c>
      <c r="I5" s="422"/>
      <c r="J5" s="422" t="s">
        <v>166</v>
      </c>
      <c r="K5" s="422"/>
      <c r="L5" s="422" t="s">
        <v>167</v>
      </c>
      <c r="M5" s="422"/>
      <c r="N5" s="488" t="s">
        <v>168</v>
      </c>
      <c r="O5" s="488" t="s">
        <v>169</v>
      </c>
      <c r="P5" s="488" t="s">
        <v>170</v>
      </c>
      <c r="Q5" s="327"/>
      <c r="R5" s="489" t="s">
        <v>171</v>
      </c>
    </row>
    <row r="6" spans="1:19" ht="18" customHeight="1" x14ac:dyDescent="0.15">
      <c r="A6" s="463"/>
      <c r="B6" s="224" t="s">
        <v>104</v>
      </c>
      <c r="C6" s="224" t="s">
        <v>172</v>
      </c>
      <c r="D6" s="224" t="s">
        <v>104</v>
      </c>
      <c r="E6" s="224" t="s">
        <v>172</v>
      </c>
      <c r="F6" s="224" t="s">
        <v>104</v>
      </c>
      <c r="G6" s="224" t="s">
        <v>172</v>
      </c>
      <c r="H6" s="224" t="s">
        <v>104</v>
      </c>
      <c r="I6" s="224" t="s">
        <v>172</v>
      </c>
      <c r="J6" s="224" t="s">
        <v>104</v>
      </c>
      <c r="K6" s="224" t="s">
        <v>172</v>
      </c>
      <c r="L6" s="224" t="s">
        <v>104</v>
      </c>
      <c r="M6" s="224" t="s">
        <v>172</v>
      </c>
      <c r="N6" s="490"/>
      <c r="O6" s="490"/>
      <c r="P6" s="490"/>
      <c r="Q6" s="327"/>
      <c r="R6" s="489"/>
    </row>
    <row r="7" spans="1:19" ht="18" customHeight="1" x14ac:dyDescent="0.15">
      <c r="A7" s="368" t="s">
        <v>68</v>
      </c>
      <c r="B7" s="279">
        <v>14587</v>
      </c>
      <c r="C7" s="289">
        <v>15546</v>
      </c>
      <c r="D7" s="289">
        <v>9962</v>
      </c>
      <c r="E7" s="289">
        <v>10393</v>
      </c>
      <c r="F7" s="289">
        <v>1917</v>
      </c>
      <c r="G7" s="289">
        <v>2310</v>
      </c>
      <c r="H7" s="289">
        <v>1593</v>
      </c>
      <c r="I7" s="289">
        <v>1657</v>
      </c>
      <c r="J7" s="289">
        <v>1114</v>
      </c>
      <c r="K7" s="289">
        <v>1185</v>
      </c>
      <c r="L7" s="264">
        <v>1</v>
      </c>
      <c r="M7" s="264">
        <v>1</v>
      </c>
      <c r="N7" s="289">
        <v>8711</v>
      </c>
      <c r="O7" s="264">
        <v>230</v>
      </c>
      <c r="P7" s="289">
        <v>5873</v>
      </c>
      <c r="Q7" s="289">
        <v>1741</v>
      </c>
      <c r="R7" s="491">
        <v>1315</v>
      </c>
    </row>
    <row r="8" spans="1:19" ht="18" customHeight="1" x14ac:dyDescent="0.15">
      <c r="A8" s="371" t="s">
        <v>69</v>
      </c>
      <c r="B8" s="475">
        <v>1709</v>
      </c>
      <c r="C8" s="476">
        <v>1911</v>
      </c>
      <c r="D8" s="476">
        <v>1068</v>
      </c>
      <c r="E8" s="476">
        <v>1151</v>
      </c>
      <c r="F8" s="240">
        <v>272</v>
      </c>
      <c r="G8" s="240">
        <v>368</v>
      </c>
      <c r="H8" s="240">
        <v>232</v>
      </c>
      <c r="I8" s="240">
        <v>245</v>
      </c>
      <c r="J8" s="240">
        <v>137</v>
      </c>
      <c r="K8" s="240">
        <v>147</v>
      </c>
      <c r="L8" s="269" t="s">
        <v>173</v>
      </c>
      <c r="M8" s="269" t="s">
        <v>173</v>
      </c>
      <c r="N8" s="240">
        <v>976</v>
      </c>
      <c r="O8" s="240">
        <v>70</v>
      </c>
      <c r="P8" s="240">
        <v>766</v>
      </c>
      <c r="Q8" s="240">
        <v>274</v>
      </c>
      <c r="R8" s="215">
        <v>197</v>
      </c>
      <c r="S8" s="419"/>
    </row>
    <row r="9" spans="1:19" ht="18" customHeight="1" x14ac:dyDescent="0.15">
      <c r="A9" s="374" t="s">
        <v>70</v>
      </c>
      <c r="B9" s="475">
        <v>1972</v>
      </c>
      <c r="C9" s="476">
        <v>2096</v>
      </c>
      <c r="D9" s="476">
        <v>1382</v>
      </c>
      <c r="E9" s="476">
        <v>1460</v>
      </c>
      <c r="F9" s="240">
        <v>278</v>
      </c>
      <c r="G9" s="240">
        <v>315</v>
      </c>
      <c r="H9" s="240">
        <v>203</v>
      </c>
      <c r="I9" s="240">
        <v>210</v>
      </c>
      <c r="J9" s="240">
        <v>109</v>
      </c>
      <c r="K9" s="240">
        <v>111</v>
      </c>
      <c r="L9" s="269" t="s">
        <v>173</v>
      </c>
      <c r="M9" s="269" t="s">
        <v>173</v>
      </c>
      <c r="N9" s="476">
        <v>1072</v>
      </c>
      <c r="O9" s="240">
        <v>13</v>
      </c>
      <c r="P9" s="240">
        <v>698</v>
      </c>
      <c r="Q9" s="240">
        <v>220</v>
      </c>
      <c r="R9" s="215">
        <v>177</v>
      </c>
      <c r="S9" s="419"/>
    </row>
    <row r="10" spans="1:19" ht="18" customHeight="1" x14ac:dyDescent="0.15">
      <c r="A10" s="374" t="s">
        <v>71</v>
      </c>
      <c r="B10" s="475">
        <v>2087</v>
      </c>
      <c r="C10" s="476">
        <v>2246</v>
      </c>
      <c r="D10" s="476">
        <v>1224</v>
      </c>
      <c r="E10" s="476">
        <v>1295</v>
      </c>
      <c r="F10" s="240">
        <v>253</v>
      </c>
      <c r="G10" s="240">
        <v>314</v>
      </c>
      <c r="H10" s="240">
        <v>431</v>
      </c>
      <c r="I10" s="240">
        <v>449</v>
      </c>
      <c r="J10" s="240">
        <v>179</v>
      </c>
      <c r="K10" s="240">
        <v>188</v>
      </c>
      <c r="L10" s="269" t="s">
        <v>173</v>
      </c>
      <c r="M10" s="269" t="s">
        <v>173</v>
      </c>
      <c r="N10" s="476">
        <v>1354</v>
      </c>
      <c r="O10" s="240">
        <v>15</v>
      </c>
      <c r="P10" s="240">
        <v>759</v>
      </c>
      <c r="Q10" s="240">
        <v>475</v>
      </c>
      <c r="R10" s="215">
        <v>397</v>
      </c>
      <c r="S10" s="419"/>
    </row>
    <row r="11" spans="1:19" ht="18" customHeight="1" x14ac:dyDescent="0.15">
      <c r="A11" s="374" t="s">
        <v>72</v>
      </c>
      <c r="B11" s="475">
        <v>1778</v>
      </c>
      <c r="C11" s="476">
        <v>1893</v>
      </c>
      <c r="D11" s="476">
        <v>1334</v>
      </c>
      <c r="E11" s="476">
        <v>1391</v>
      </c>
      <c r="F11" s="240">
        <v>156</v>
      </c>
      <c r="G11" s="240">
        <v>197</v>
      </c>
      <c r="H11" s="240">
        <v>173</v>
      </c>
      <c r="I11" s="240">
        <v>180</v>
      </c>
      <c r="J11" s="240">
        <v>115</v>
      </c>
      <c r="K11" s="240">
        <v>125</v>
      </c>
      <c r="L11" s="269" t="s">
        <v>173</v>
      </c>
      <c r="M11" s="269" t="s">
        <v>173</v>
      </c>
      <c r="N11" s="476">
        <v>1063</v>
      </c>
      <c r="O11" s="240">
        <v>65</v>
      </c>
      <c r="P11" s="240">
        <v>723</v>
      </c>
      <c r="Q11" s="240">
        <v>174</v>
      </c>
      <c r="R11" s="215">
        <v>113</v>
      </c>
      <c r="S11" s="419"/>
    </row>
    <row r="12" spans="1:19" ht="18" customHeight="1" x14ac:dyDescent="0.15">
      <c r="A12" s="374" t="s">
        <v>73</v>
      </c>
      <c r="B12" s="239">
        <v>763</v>
      </c>
      <c r="C12" s="240">
        <v>806</v>
      </c>
      <c r="D12" s="240">
        <v>525</v>
      </c>
      <c r="E12" s="240">
        <v>551</v>
      </c>
      <c r="F12" s="240">
        <v>136</v>
      </c>
      <c r="G12" s="240">
        <v>150</v>
      </c>
      <c r="H12" s="240">
        <v>71</v>
      </c>
      <c r="I12" s="240">
        <v>73</v>
      </c>
      <c r="J12" s="240">
        <v>31</v>
      </c>
      <c r="K12" s="240">
        <v>32</v>
      </c>
      <c r="L12" s="269" t="s">
        <v>173</v>
      </c>
      <c r="M12" s="269" t="s">
        <v>173</v>
      </c>
      <c r="N12" s="240">
        <v>519</v>
      </c>
      <c r="O12" s="240">
        <v>1</v>
      </c>
      <c r="P12" s="240">
        <v>291</v>
      </c>
      <c r="Q12" s="240">
        <v>67</v>
      </c>
      <c r="R12" s="215">
        <v>50</v>
      </c>
      <c r="S12" s="419"/>
    </row>
    <row r="13" spans="1:19" ht="18" customHeight="1" x14ac:dyDescent="0.15">
      <c r="A13" s="374" t="s">
        <v>74</v>
      </c>
      <c r="B13" s="475">
        <v>1944</v>
      </c>
      <c r="C13" s="476">
        <v>2005</v>
      </c>
      <c r="D13" s="476">
        <v>1466</v>
      </c>
      <c r="E13" s="476">
        <v>1504</v>
      </c>
      <c r="F13" s="240">
        <v>243</v>
      </c>
      <c r="G13" s="240">
        <v>262</v>
      </c>
      <c r="H13" s="240">
        <v>142</v>
      </c>
      <c r="I13" s="240">
        <v>143</v>
      </c>
      <c r="J13" s="240">
        <v>93</v>
      </c>
      <c r="K13" s="240">
        <v>96</v>
      </c>
      <c r="L13" s="269" t="s">
        <v>173</v>
      </c>
      <c r="M13" s="269" t="s">
        <v>173</v>
      </c>
      <c r="N13" s="476">
        <v>1213</v>
      </c>
      <c r="O13" s="240">
        <v>10</v>
      </c>
      <c r="P13" s="240">
        <v>817</v>
      </c>
      <c r="Q13" s="240">
        <v>143</v>
      </c>
      <c r="R13" s="215">
        <v>106</v>
      </c>
      <c r="S13" s="419"/>
    </row>
    <row r="14" spans="1:19" ht="18" customHeight="1" x14ac:dyDescent="0.15">
      <c r="A14" s="374" t="s">
        <v>75</v>
      </c>
      <c r="B14" s="239">
        <v>651</v>
      </c>
      <c r="C14" s="240">
        <v>676</v>
      </c>
      <c r="D14" s="240">
        <v>473</v>
      </c>
      <c r="E14" s="240">
        <v>482</v>
      </c>
      <c r="F14" s="240">
        <v>56</v>
      </c>
      <c r="G14" s="240">
        <v>70</v>
      </c>
      <c r="H14" s="240">
        <v>78</v>
      </c>
      <c r="I14" s="240">
        <v>79</v>
      </c>
      <c r="J14" s="240">
        <v>44</v>
      </c>
      <c r="K14" s="240">
        <v>45</v>
      </c>
      <c r="L14" s="269" t="s">
        <v>173</v>
      </c>
      <c r="M14" s="269" t="s">
        <v>173</v>
      </c>
      <c r="N14" s="240">
        <v>319</v>
      </c>
      <c r="O14" s="240">
        <v>44</v>
      </c>
      <c r="P14" s="240">
        <v>171</v>
      </c>
      <c r="Q14" s="240">
        <v>81</v>
      </c>
      <c r="R14" s="215">
        <v>65</v>
      </c>
      <c r="S14" s="419"/>
    </row>
    <row r="15" spans="1:19" ht="18" customHeight="1" x14ac:dyDescent="0.15">
      <c r="A15" s="374" t="s">
        <v>76</v>
      </c>
      <c r="B15" s="239">
        <v>915</v>
      </c>
      <c r="C15" s="476">
        <v>1004</v>
      </c>
      <c r="D15" s="240">
        <v>563</v>
      </c>
      <c r="E15" s="240">
        <v>578</v>
      </c>
      <c r="F15" s="240">
        <v>124</v>
      </c>
      <c r="G15" s="240">
        <v>166</v>
      </c>
      <c r="H15" s="240">
        <v>52</v>
      </c>
      <c r="I15" s="240">
        <v>59</v>
      </c>
      <c r="J15" s="240">
        <v>175</v>
      </c>
      <c r="K15" s="240">
        <v>200</v>
      </c>
      <c r="L15" s="240">
        <v>1</v>
      </c>
      <c r="M15" s="240">
        <v>1</v>
      </c>
      <c r="N15" s="240">
        <v>618</v>
      </c>
      <c r="O15" s="492" t="s">
        <v>173</v>
      </c>
      <c r="P15" s="240">
        <v>409</v>
      </c>
      <c r="Q15" s="240">
        <v>67</v>
      </c>
      <c r="R15" s="215">
        <v>40</v>
      </c>
      <c r="S15" s="419"/>
    </row>
    <row r="16" spans="1:19" ht="18" customHeight="1" x14ac:dyDescent="0.15">
      <c r="A16" s="374" t="s">
        <v>77</v>
      </c>
      <c r="B16" s="475">
        <v>1880</v>
      </c>
      <c r="C16" s="476">
        <v>1979</v>
      </c>
      <c r="D16" s="476">
        <v>1206</v>
      </c>
      <c r="E16" s="476">
        <v>1234</v>
      </c>
      <c r="F16" s="240">
        <v>345</v>
      </c>
      <c r="G16" s="240">
        <v>400</v>
      </c>
      <c r="H16" s="240">
        <v>131</v>
      </c>
      <c r="I16" s="240">
        <v>138</v>
      </c>
      <c r="J16" s="240">
        <v>198</v>
      </c>
      <c r="K16" s="240">
        <v>207</v>
      </c>
      <c r="L16" s="269" t="s">
        <v>173</v>
      </c>
      <c r="M16" s="269" t="s">
        <v>173</v>
      </c>
      <c r="N16" s="476">
        <v>1056</v>
      </c>
      <c r="O16" s="240">
        <v>5</v>
      </c>
      <c r="P16" s="240">
        <v>816</v>
      </c>
      <c r="Q16" s="240">
        <v>155</v>
      </c>
      <c r="R16" s="215">
        <v>114</v>
      </c>
      <c r="S16" s="419"/>
    </row>
    <row r="17" spans="1:19" ht="18" customHeight="1" x14ac:dyDescent="0.15">
      <c r="A17" s="376" t="s">
        <v>78</v>
      </c>
      <c r="B17" s="245">
        <v>888</v>
      </c>
      <c r="C17" s="246">
        <v>930</v>
      </c>
      <c r="D17" s="246">
        <v>721</v>
      </c>
      <c r="E17" s="246">
        <v>747</v>
      </c>
      <c r="F17" s="246">
        <v>54</v>
      </c>
      <c r="G17" s="246">
        <v>68</v>
      </c>
      <c r="H17" s="246">
        <v>80</v>
      </c>
      <c r="I17" s="246">
        <v>81</v>
      </c>
      <c r="J17" s="246">
        <v>33</v>
      </c>
      <c r="K17" s="246">
        <v>34</v>
      </c>
      <c r="L17" s="273" t="s">
        <v>173</v>
      </c>
      <c r="M17" s="273" t="s">
        <v>173</v>
      </c>
      <c r="N17" s="246">
        <v>521</v>
      </c>
      <c r="O17" s="246">
        <v>7</v>
      </c>
      <c r="P17" s="246">
        <v>423</v>
      </c>
      <c r="Q17" s="246">
        <v>85</v>
      </c>
      <c r="R17" s="244">
        <v>56</v>
      </c>
      <c r="S17" s="419"/>
    </row>
    <row r="18" spans="1:19" ht="7.5" customHeight="1" x14ac:dyDescent="0.15"/>
    <row r="19" spans="1:19" ht="13.5" customHeight="1" x14ac:dyDescent="0.15">
      <c r="R19" s="147" t="s">
        <v>36</v>
      </c>
    </row>
  </sheetData>
  <mergeCells count="16">
    <mergeCell ref="A2:C2"/>
    <mergeCell ref="R5:R6"/>
    <mergeCell ref="B4:C5"/>
    <mergeCell ref="D5:E5"/>
    <mergeCell ref="F5:G5"/>
    <mergeCell ref="H5:I5"/>
    <mergeCell ref="J5:K5"/>
    <mergeCell ref="L5:M5"/>
    <mergeCell ref="N4:P4"/>
    <mergeCell ref="N5:N6"/>
    <mergeCell ref="A4:A6"/>
    <mergeCell ref="D4:G4"/>
    <mergeCell ref="Q4:Q6"/>
    <mergeCell ref="H4:M4"/>
    <mergeCell ref="O5:O6"/>
    <mergeCell ref="P5:P6"/>
  </mergeCells>
  <phoneticPr fontId="1"/>
  <printOptions horizontalCentered="1"/>
  <pageMargins left="0.39370078740157483" right="0.39370078740157483" top="0.78740157480314965" bottom="0.78740157480314965" header="0.39370078740157483" footer="0.19685039370078741"/>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A76A-2339-4050-BDD7-BE98869CBC07}">
  <sheetPr codeName="Sheet33">
    <tabColor theme="9" tint="0.79998168889431442"/>
  </sheetPr>
  <dimension ref="A1:P17"/>
  <sheetViews>
    <sheetView view="pageBreakPreview" zoomScale="93" zoomScaleNormal="100" zoomScaleSheetLayoutView="93" workbookViewId="0">
      <selection activeCell="D7" sqref="D7"/>
    </sheetView>
  </sheetViews>
  <sheetFormatPr defaultColWidth="9" defaultRowHeight="13.5" x14ac:dyDescent="0.15"/>
  <cols>
    <col min="1" max="1" width="8.125" style="215" customWidth="1"/>
    <col min="2" max="2" width="7.125" style="215" customWidth="1"/>
    <col min="3" max="3" width="6" style="215" customWidth="1"/>
    <col min="4" max="5" width="6.125" style="215" customWidth="1"/>
    <col min="6" max="7" width="5.625" style="215" customWidth="1"/>
    <col min="8" max="8" width="5.375" style="215" customWidth="1"/>
    <col min="9" max="9" width="6.875" style="215" customWidth="1"/>
    <col min="10" max="10" width="6" style="215" customWidth="1"/>
    <col min="11" max="12" width="6.125" style="215" customWidth="1"/>
    <col min="13" max="13" width="5.625" style="215" customWidth="1"/>
    <col min="14" max="14" width="5.875" style="215" customWidth="1"/>
    <col min="15" max="15" width="5.625" style="215" customWidth="1"/>
    <col min="16" max="17" width="8.625" style="215" customWidth="1"/>
    <col min="18" max="16384" width="9" style="215"/>
  </cols>
  <sheetData>
    <row r="1" spans="1:16" ht="18.75" customHeight="1" x14ac:dyDescent="0.15">
      <c r="A1" s="477" t="s">
        <v>174</v>
      </c>
      <c r="B1" s="477"/>
      <c r="C1" s="478"/>
    </row>
    <row r="2" spans="1:16" ht="13.5" customHeight="1" x14ac:dyDescent="0.15">
      <c r="O2" s="201" t="s">
        <v>38</v>
      </c>
    </row>
    <row r="3" spans="1:16" ht="18" customHeight="1" x14ac:dyDescent="0.15">
      <c r="A3" s="218" t="s">
        <v>157</v>
      </c>
      <c r="B3" s="219" t="s">
        <v>175</v>
      </c>
      <c r="C3" s="479"/>
      <c r="D3" s="479"/>
      <c r="E3" s="479"/>
      <c r="F3" s="479"/>
      <c r="G3" s="479"/>
      <c r="H3" s="479"/>
      <c r="I3" s="219" t="s">
        <v>176</v>
      </c>
      <c r="J3" s="479"/>
      <c r="K3" s="479"/>
      <c r="L3" s="479"/>
      <c r="M3" s="479"/>
      <c r="N3" s="479"/>
      <c r="O3" s="480"/>
    </row>
    <row r="4" spans="1:16" ht="18" customHeight="1" x14ac:dyDescent="0.15">
      <c r="A4" s="463"/>
      <c r="B4" s="481" t="s">
        <v>177</v>
      </c>
      <c r="C4" s="482" t="s">
        <v>178</v>
      </c>
      <c r="D4" s="483"/>
      <c r="E4" s="483"/>
      <c r="F4" s="482" t="s">
        <v>160</v>
      </c>
      <c r="G4" s="483"/>
      <c r="H4" s="483"/>
      <c r="I4" s="328" t="s">
        <v>177</v>
      </c>
      <c r="J4" s="482" t="s">
        <v>178</v>
      </c>
      <c r="K4" s="483"/>
      <c r="L4" s="483"/>
      <c r="M4" s="482" t="s">
        <v>160</v>
      </c>
      <c r="N4" s="483"/>
      <c r="O4" s="484"/>
    </row>
    <row r="5" spans="1:16" ht="18" customHeight="1" x14ac:dyDescent="0.15">
      <c r="A5" s="463"/>
      <c r="B5" s="485"/>
      <c r="C5" s="224" t="s">
        <v>179</v>
      </c>
      <c r="D5" s="224" t="s">
        <v>180</v>
      </c>
      <c r="E5" s="224" t="s">
        <v>181</v>
      </c>
      <c r="F5" s="224" t="s">
        <v>182</v>
      </c>
      <c r="G5" s="224" t="s">
        <v>183</v>
      </c>
      <c r="H5" s="224" t="s">
        <v>184</v>
      </c>
      <c r="I5" s="437"/>
      <c r="J5" s="224" t="s">
        <v>179</v>
      </c>
      <c r="K5" s="224" t="s">
        <v>180</v>
      </c>
      <c r="L5" s="224" t="s">
        <v>181</v>
      </c>
      <c r="M5" s="224" t="s">
        <v>182</v>
      </c>
      <c r="N5" s="224" t="s">
        <v>183</v>
      </c>
      <c r="O5" s="230" t="s">
        <v>184</v>
      </c>
    </row>
    <row r="6" spans="1:16" ht="18" customHeight="1" x14ac:dyDescent="0.15">
      <c r="A6" s="368" t="s">
        <v>68</v>
      </c>
      <c r="B6" s="279">
        <v>12106</v>
      </c>
      <c r="C6" s="289">
        <v>4813</v>
      </c>
      <c r="D6" s="289">
        <v>4955</v>
      </c>
      <c r="E6" s="289">
        <v>1060</v>
      </c>
      <c r="F6" s="264">
        <v>351</v>
      </c>
      <c r="G6" s="264">
        <v>931</v>
      </c>
      <c r="H6" s="486" t="s">
        <v>173</v>
      </c>
      <c r="I6" s="289">
        <v>12687</v>
      </c>
      <c r="J6" s="289">
        <v>5337</v>
      </c>
      <c r="K6" s="289">
        <v>3882</v>
      </c>
      <c r="L6" s="289">
        <v>1538</v>
      </c>
      <c r="M6" s="264">
        <v>901</v>
      </c>
      <c r="N6" s="289">
        <v>1026</v>
      </c>
      <c r="O6" s="235">
        <v>3</v>
      </c>
      <c r="P6" s="419"/>
    </row>
    <row r="7" spans="1:16" ht="18" customHeight="1" x14ac:dyDescent="0.15">
      <c r="A7" s="371" t="s">
        <v>69</v>
      </c>
      <c r="B7" s="475">
        <v>1350</v>
      </c>
      <c r="C7" s="240">
        <v>547</v>
      </c>
      <c r="D7" s="240">
        <v>575</v>
      </c>
      <c r="E7" s="240">
        <v>77</v>
      </c>
      <c r="F7" s="240">
        <v>39</v>
      </c>
      <c r="G7" s="240">
        <v>112</v>
      </c>
      <c r="H7" s="269" t="s">
        <v>173</v>
      </c>
      <c r="I7" s="476">
        <v>1400</v>
      </c>
      <c r="J7" s="240">
        <v>649</v>
      </c>
      <c r="K7" s="240">
        <v>424</v>
      </c>
      <c r="L7" s="240">
        <v>128</v>
      </c>
      <c r="M7" s="240">
        <v>95</v>
      </c>
      <c r="N7" s="240">
        <v>104</v>
      </c>
      <c r="O7" s="272" t="s">
        <v>173</v>
      </c>
      <c r="P7" s="419"/>
    </row>
    <row r="8" spans="1:16" ht="18" customHeight="1" x14ac:dyDescent="0.15">
      <c r="A8" s="374" t="s">
        <v>70</v>
      </c>
      <c r="B8" s="475">
        <v>1713</v>
      </c>
      <c r="C8" s="240">
        <v>821</v>
      </c>
      <c r="D8" s="240">
        <v>717</v>
      </c>
      <c r="E8" s="240">
        <v>119</v>
      </c>
      <c r="F8" s="240">
        <v>13</v>
      </c>
      <c r="G8" s="240">
        <v>44</v>
      </c>
      <c r="H8" s="269" t="s">
        <v>173</v>
      </c>
      <c r="I8" s="476">
        <v>2023</v>
      </c>
      <c r="J8" s="240">
        <v>997</v>
      </c>
      <c r="K8" s="240">
        <v>573</v>
      </c>
      <c r="L8" s="240">
        <v>327</v>
      </c>
      <c r="M8" s="240">
        <v>50</v>
      </c>
      <c r="N8" s="240">
        <v>76</v>
      </c>
      <c r="O8" s="272" t="s">
        <v>173</v>
      </c>
      <c r="P8" s="419"/>
    </row>
    <row r="9" spans="1:16" ht="18" customHeight="1" x14ac:dyDescent="0.15">
      <c r="A9" s="374" t="s">
        <v>71</v>
      </c>
      <c r="B9" s="475">
        <v>1765</v>
      </c>
      <c r="C9" s="240">
        <v>746</v>
      </c>
      <c r="D9" s="240">
        <v>675</v>
      </c>
      <c r="E9" s="240">
        <v>217</v>
      </c>
      <c r="F9" s="240">
        <v>44</v>
      </c>
      <c r="G9" s="240">
        <v>83</v>
      </c>
      <c r="H9" s="269" t="s">
        <v>173</v>
      </c>
      <c r="I9" s="476">
        <v>1794</v>
      </c>
      <c r="J9" s="240">
        <v>776</v>
      </c>
      <c r="K9" s="240">
        <v>421</v>
      </c>
      <c r="L9" s="240">
        <v>240</v>
      </c>
      <c r="M9" s="240">
        <v>186</v>
      </c>
      <c r="N9" s="240">
        <v>171</v>
      </c>
      <c r="O9" s="272" t="s">
        <v>173</v>
      </c>
      <c r="P9" s="419"/>
    </row>
    <row r="10" spans="1:16" ht="18" customHeight="1" x14ac:dyDescent="0.15">
      <c r="A10" s="374" t="s">
        <v>72</v>
      </c>
      <c r="B10" s="475">
        <v>1477</v>
      </c>
      <c r="C10" s="240">
        <v>461</v>
      </c>
      <c r="D10" s="240">
        <v>621</v>
      </c>
      <c r="E10" s="240">
        <v>158</v>
      </c>
      <c r="F10" s="240">
        <v>62</v>
      </c>
      <c r="G10" s="240">
        <v>177</v>
      </c>
      <c r="H10" s="269" t="s">
        <v>173</v>
      </c>
      <c r="I10" s="476">
        <v>1429</v>
      </c>
      <c r="J10" s="240">
        <v>535</v>
      </c>
      <c r="K10" s="240">
        <v>483</v>
      </c>
      <c r="L10" s="240">
        <v>211</v>
      </c>
      <c r="M10" s="240">
        <v>117</v>
      </c>
      <c r="N10" s="240">
        <v>83</v>
      </c>
      <c r="O10" s="272" t="s">
        <v>173</v>
      </c>
      <c r="P10" s="419"/>
    </row>
    <row r="11" spans="1:16" ht="18" customHeight="1" x14ac:dyDescent="0.15">
      <c r="A11" s="374" t="s">
        <v>73</v>
      </c>
      <c r="B11" s="239">
        <v>596</v>
      </c>
      <c r="C11" s="240">
        <v>203</v>
      </c>
      <c r="D11" s="240">
        <v>298</v>
      </c>
      <c r="E11" s="240">
        <v>42</v>
      </c>
      <c r="F11" s="240">
        <v>37</v>
      </c>
      <c r="G11" s="240">
        <v>16</v>
      </c>
      <c r="H11" s="269" t="s">
        <v>173</v>
      </c>
      <c r="I11" s="240">
        <v>645</v>
      </c>
      <c r="J11" s="240">
        <v>250</v>
      </c>
      <c r="K11" s="240">
        <v>221</v>
      </c>
      <c r="L11" s="240">
        <v>77</v>
      </c>
      <c r="M11" s="240">
        <v>73</v>
      </c>
      <c r="N11" s="240">
        <v>24</v>
      </c>
      <c r="O11" s="272" t="s">
        <v>173</v>
      </c>
      <c r="P11" s="419"/>
    </row>
    <row r="12" spans="1:16" ht="18" customHeight="1" x14ac:dyDescent="0.15">
      <c r="A12" s="374" t="s">
        <v>74</v>
      </c>
      <c r="B12" s="475">
        <v>1513</v>
      </c>
      <c r="C12" s="240">
        <v>482</v>
      </c>
      <c r="D12" s="240">
        <v>687</v>
      </c>
      <c r="E12" s="240">
        <v>178</v>
      </c>
      <c r="F12" s="240">
        <v>56</v>
      </c>
      <c r="G12" s="240">
        <v>111</v>
      </c>
      <c r="H12" s="269" t="s">
        <v>173</v>
      </c>
      <c r="I12" s="476">
        <v>1459</v>
      </c>
      <c r="J12" s="240">
        <v>412</v>
      </c>
      <c r="K12" s="240">
        <v>600</v>
      </c>
      <c r="L12" s="240">
        <v>191</v>
      </c>
      <c r="M12" s="240">
        <v>131</v>
      </c>
      <c r="N12" s="240">
        <v>125</v>
      </c>
      <c r="O12" s="272" t="s">
        <v>173</v>
      </c>
      <c r="P12" s="419"/>
    </row>
    <row r="13" spans="1:16" ht="18" customHeight="1" x14ac:dyDescent="0.15">
      <c r="A13" s="374" t="s">
        <v>75</v>
      </c>
      <c r="B13" s="239">
        <v>584</v>
      </c>
      <c r="C13" s="240">
        <v>267</v>
      </c>
      <c r="D13" s="240">
        <v>218</v>
      </c>
      <c r="E13" s="240">
        <v>28</v>
      </c>
      <c r="F13" s="240">
        <v>17</v>
      </c>
      <c r="G13" s="240">
        <v>54</v>
      </c>
      <c r="H13" s="269" t="s">
        <v>173</v>
      </c>
      <c r="I13" s="240">
        <v>673</v>
      </c>
      <c r="J13" s="240">
        <v>314</v>
      </c>
      <c r="K13" s="240">
        <v>188</v>
      </c>
      <c r="L13" s="240">
        <v>59</v>
      </c>
      <c r="M13" s="240">
        <v>48</v>
      </c>
      <c r="N13" s="240">
        <v>64</v>
      </c>
      <c r="O13" s="272" t="s">
        <v>173</v>
      </c>
      <c r="P13" s="419"/>
    </row>
    <row r="14" spans="1:16" ht="18" customHeight="1" x14ac:dyDescent="0.15">
      <c r="A14" s="374" t="s">
        <v>76</v>
      </c>
      <c r="B14" s="239">
        <v>817</v>
      </c>
      <c r="C14" s="240">
        <v>356</v>
      </c>
      <c r="D14" s="240">
        <v>231</v>
      </c>
      <c r="E14" s="240">
        <v>86</v>
      </c>
      <c r="F14" s="240">
        <v>25</v>
      </c>
      <c r="G14" s="240">
        <v>119</v>
      </c>
      <c r="H14" s="269" t="s">
        <v>173</v>
      </c>
      <c r="I14" s="240">
        <v>867</v>
      </c>
      <c r="J14" s="240">
        <v>313</v>
      </c>
      <c r="K14" s="240">
        <v>255</v>
      </c>
      <c r="L14" s="240">
        <v>73</v>
      </c>
      <c r="M14" s="240">
        <v>50</v>
      </c>
      <c r="N14" s="240">
        <v>176</v>
      </c>
      <c r="O14" s="272" t="s">
        <v>173</v>
      </c>
      <c r="P14" s="419"/>
    </row>
    <row r="15" spans="1:16" ht="18" customHeight="1" x14ac:dyDescent="0.15">
      <c r="A15" s="374" t="s">
        <v>77</v>
      </c>
      <c r="B15" s="475">
        <v>1402</v>
      </c>
      <c r="C15" s="240">
        <v>554</v>
      </c>
      <c r="D15" s="240">
        <v>554</v>
      </c>
      <c r="E15" s="240">
        <v>128</v>
      </c>
      <c r="F15" s="240">
        <v>20</v>
      </c>
      <c r="G15" s="240">
        <v>146</v>
      </c>
      <c r="H15" s="269" t="s">
        <v>173</v>
      </c>
      <c r="I15" s="476">
        <v>1486</v>
      </c>
      <c r="J15" s="240">
        <v>665</v>
      </c>
      <c r="K15" s="240">
        <v>399</v>
      </c>
      <c r="L15" s="240">
        <v>194</v>
      </c>
      <c r="M15" s="240">
        <v>79</v>
      </c>
      <c r="N15" s="240">
        <v>149</v>
      </c>
      <c r="O15" s="272" t="s">
        <v>173</v>
      </c>
      <c r="P15" s="419"/>
    </row>
    <row r="16" spans="1:16" ht="18" customHeight="1" x14ac:dyDescent="0.15">
      <c r="A16" s="376" t="s">
        <v>78</v>
      </c>
      <c r="B16" s="245">
        <v>889</v>
      </c>
      <c r="C16" s="246">
        <v>376</v>
      </c>
      <c r="D16" s="246">
        <v>379</v>
      </c>
      <c r="E16" s="246">
        <v>27</v>
      </c>
      <c r="F16" s="246">
        <v>38</v>
      </c>
      <c r="G16" s="246">
        <v>69</v>
      </c>
      <c r="H16" s="273" t="s">
        <v>173</v>
      </c>
      <c r="I16" s="246">
        <v>911</v>
      </c>
      <c r="J16" s="246">
        <v>426</v>
      </c>
      <c r="K16" s="246">
        <v>318</v>
      </c>
      <c r="L16" s="246">
        <v>38</v>
      </c>
      <c r="M16" s="246">
        <v>72</v>
      </c>
      <c r="N16" s="246">
        <v>54</v>
      </c>
      <c r="O16" s="244">
        <v>3</v>
      </c>
      <c r="P16" s="419"/>
    </row>
    <row r="17" spans="15:15" ht="16.5" customHeight="1" x14ac:dyDescent="0.15">
      <c r="O17" s="147" t="s">
        <v>36</v>
      </c>
    </row>
  </sheetData>
  <mergeCells count="10">
    <mergeCell ref="A1:C1"/>
    <mergeCell ref="B4:B5"/>
    <mergeCell ref="I4:I5"/>
    <mergeCell ref="B3:H3"/>
    <mergeCell ref="I3:O3"/>
    <mergeCell ref="A3:A5"/>
    <mergeCell ref="J4:L4"/>
    <mergeCell ref="M4:O4"/>
    <mergeCell ref="C4:E4"/>
    <mergeCell ref="F4:H4"/>
  </mergeCells>
  <phoneticPr fontId="1"/>
  <printOptions horizontalCentered="1"/>
  <pageMargins left="0.6692913385826772" right="0.6692913385826772" top="5.1181102362204731" bottom="0" header="0.39370078740157483" footer="0.1968503937007874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43781-C368-4925-AEF4-560CC1671B6B}">
  <sheetPr codeName="Sheet7">
    <tabColor theme="9" tint="0.79998168889431442"/>
  </sheetPr>
  <dimension ref="A1:R19"/>
  <sheetViews>
    <sheetView view="pageBreakPreview" zoomScale="91" zoomScaleNormal="100" zoomScaleSheetLayoutView="91" workbookViewId="0">
      <selection activeCell="AI9" sqref="AI9"/>
    </sheetView>
  </sheetViews>
  <sheetFormatPr defaultColWidth="9" defaultRowHeight="13.5" x14ac:dyDescent="0.15"/>
  <cols>
    <col min="1" max="1" width="8.125" style="215" customWidth="1"/>
    <col min="2" max="2" width="7.125" style="215" customWidth="1"/>
    <col min="3" max="3" width="7" style="215" customWidth="1"/>
    <col min="4" max="4" width="7.25" style="215" customWidth="1"/>
    <col min="5" max="12" width="6.375" style="215" customWidth="1"/>
    <col min="13" max="18" width="4.875" style="215" customWidth="1"/>
    <col min="19" max="19" width="8.125" style="215" customWidth="1"/>
    <col min="20" max="16384" width="9" style="215"/>
  </cols>
  <sheetData>
    <row r="1" spans="1:18" ht="18.75" customHeight="1" x14ac:dyDescent="0.15">
      <c r="A1" s="251" t="s">
        <v>185</v>
      </c>
      <c r="B1" s="214"/>
      <c r="C1" s="214"/>
      <c r="D1" s="214"/>
    </row>
    <row r="2" spans="1:18" ht="18.75" customHeight="1" x14ac:dyDescent="0.15">
      <c r="A2" s="455" t="s">
        <v>186</v>
      </c>
      <c r="B2" s="455"/>
      <c r="C2" s="456"/>
      <c r="D2" s="214"/>
    </row>
    <row r="3" spans="1:18" ht="13.5" customHeight="1" x14ac:dyDescent="0.15">
      <c r="L3" s="147"/>
      <c r="M3" s="201" t="s">
        <v>38</v>
      </c>
      <c r="R3" s="147"/>
    </row>
    <row r="4" spans="1:18" ht="18" customHeight="1" x14ac:dyDescent="0.15">
      <c r="A4" s="218" t="s">
        <v>157</v>
      </c>
      <c r="B4" s="391" t="s">
        <v>187</v>
      </c>
      <c r="C4" s="345" t="s">
        <v>188</v>
      </c>
      <c r="D4" s="253"/>
      <c r="E4" s="346" t="s">
        <v>189</v>
      </c>
      <c r="F4" s="457"/>
      <c r="G4" s="458"/>
      <c r="H4" s="345" t="s">
        <v>190</v>
      </c>
      <c r="I4" s="459"/>
      <c r="J4" s="460"/>
      <c r="K4" s="345" t="s">
        <v>161</v>
      </c>
      <c r="L4" s="461"/>
      <c r="M4" s="462" t="s">
        <v>191</v>
      </c>
    </row>
    <row r="5" spans="1:18" ht="18" customHeight="1" x14ac:dyDescent="0.15">
      <c r="A5" s="463"/>
      <c r="B5" s="397"/>
      <c r="C5" s="354"/>
      <c r="D5" s="260"/>
      <c r="E5" s="464"/>
      <c r="F5" s="465"/>
      <c r="G5" s="466"/>
      <c r="H5" s="467"/>
      <c r="I5" s="468"/>
      <c r="J5" s="469"/>
      <c r="K5" s="470"/>
      <c r="L5" s="471"/>
      <c r="M5" s="472"/>
    </row>
    <row r="6" spans="1:18" ht="18" customHeight="1" x14ac:dyDescent="0.15">
      <c r="A6" s="463"/>
      <c r="B6" s="397"/>
      <c r="C6" s="224" t="s">
        <v>104</v>
      </c>
      <c r="D6" s="224" t="s">
        <v>172</v>
      </c>
      <c r="E6" s="363" t="s">
        <v>192</v>
      </c>
      <c r="F6" s="473" t="s">
        <v>180</v>
      </c>
      <c r="G6" s="364" t="s">
        <v>181</v>
      </c>
      <c r="H6" s="364" t="s">
        <v>193</v>
      </c>
      <c r="I6" s="364" t="s">
        <v>183</v>
      </c>
      <c r="J6" s="364" t="s">
        <v>184</v>
      </c>
      <c r="K6" s="364" t="s">
        <v>168</v>
      </c>
      <c r="L6" s="364" t="s">
        <v>170</v>
      </c>
      <c r="M6" s="474"/>
    </row>
    <row r="7" spans="1:18" ht="18" customHeight="1" x14ac:dyDescent="0.15">
      <c r="A7" s="368" t="s">
        <v>68</v>
      </c>
      <c r="B7" s="279">
        <v>11644</v>
      </c>
      <c r="C7" s="289">
        <v>11756</v>
      </c>
      <c r="D7" s="289">
        <v>12468</v>
      </c>
      <c r="E7" s="289">
        <v>4701</v>
      </c>
      <c r="F7" s="289">
        <v>4794</v>
      </c>
      <c r="G7" s="289">
        <v>1021</v>
      </c>
      <c r="H7" s="264">
        <v>334</v>
      </c>
      <c r="I7" s="264">
        <v>905</v>
      </c>
      <c r="J7" s="264">
        <v>1</v>
      </c>
      <c r="K7" s="289">
        <v>5061</v>
      </c>
      <c r="L7" s="289">
        <v>2743</v>
      </c>
      <c r="M7" s="235">
        <v>441</v>
      </c>
      <c r="N7" s="419"/>
    </row>
    <row r="8" spans="1:18" ht="18" customHeight="1" x14ac:dyDescent="0.15">
      <c r="A8" s="371" t="s">
        <v>69</v>
      </c>
      <c r="B8" s="475">
        <v>1364</v>
      </c>
      <c r="C8" s="476">
        <v>1308</v>
      </c>
      <c r="D8" s="476">
        <v>1419</v>
      </c>
      <c r="E8" s="240">
        <v>534</v>
      </c>
      <c r="F8" s="240">
        <v>558</v>
      </c>
      <c r="G8" s="240">
        <v>72</v>
      </c>
      <c r="H8" s="240">
        <v>33</v>
      </c>
      <c r="I8" s="240">
        <v>111</v>
      </c>
      <c r="J8" s="269" t="s">
        <v>173</v>
      </c>
      <c r="K8" s="215">
        <v>578</v>
      </c>
      <c r="L8" s="241">
        <v>303</v>
      </c>
      <c r="M8" s="241">
        <v>41</v>
      </c>
      <c r="N8" s="419"/>
    </row>
    <row r="9" spans="1:18" ht="18" customHeight="1" x14ac:dyDescent="0.15">
      <c r="A9" s="374" t="s">
        <v>70</v>
      </c>
      <c r="B9" s="475">
        <v>1650</v>
      </c>
      <c r="C9" s="476">
        <v>1663</v>
      </c>
      <c r="D9" s="476">
        <v>1732</v>
      </c>
      <c r="E9" s="240">
        <v>808</v>
      </c>
      <c r="F9" s="240">
        <v>690</v>
      </c>
      <c r="G9" s="240">
        <v>106</v>
      </c>
      <c r="H9" s="240">
        <v>18</v>
      </c>
      <c r="I9" s="240">
        <v>41</v>
      </c>
      <c r="J9" s="269" t="s">
        <v>173</v>
      </c>
      <c r="K9" s="215">
        <v>562</v>
      </c>
      <c r="L9" s="241">
        <v>350</v>
      </c>
      <c r="M9" s="241">
        <v>9</v>
      </c>
      <c r="N9" s="419"/>
    </row>
    <row r="10" spans="1:18" ht="18" customHeight="1" x14ac:dyDescent="0.15">
      <c r="A10" s="374" t="s">
        <v>71</v>
      </c>
      <c r="B10" s="475">
        <v>1669</v>
      </c>
      <c r="C10" s="476">
        <v>1726</v>
      </c>
      <c r="D10" s="476">
        <v>1838</v>
      </c>
      <c r="E10" s="240">
        <v>723</v>
      </c>
      <c r="F10" s="240">
        <v>651</v>
      </c>
      <c r="G10" s="240">
        <v>221</v>
      </c>
      <c r="H10" s="240">
        <v>47</v>
      </c>
      <c r="I10" s="240">
        <v>84</v>
      </c>
      <c r="J10" s="269" t="s">
        <v>173</v>
      </c>
      <c r="K10" s="215">
        <v>783</v>
      </c>
      <c r="L10" s="241">
        <v>405</v>
      </c>
      <c r="M10" s="241">
        <v>63</v>
      </c>
      <c r="N10" s="419"/>
    </row>
    <row r="11" spans="1:18" ht="18" customHeight="1" x14ac:dyDescent="0.15">
      <c r="A11" s="374" t="s">
        <v>72</v>
      </c>
      <c r="B11" s="475">
        <v>1392</v>
      </c>
      <c r="C11" s="476">
        <v>1440</v>
      </c>
      <c r="D11" s="476">
        <v>1568</v>
      </c>
      <c r="E11" s="240">
        <v>460</v>
      </c>
      <c r="F11" s="240">
        <v>594</v>
      </c>
      <c r="G11" s="240">
        <v>152</v>
      </c>
      <c r="H11" s="240">
        <v>59</v>
      </c>
      <c r="I11" s="240">
        <v>175</v>
      </c>
      <c r="J11" s="269" t="s">
        <v>173</v>
      </c>
      <c r="K11" s="215">
        <v>725</v>
      </c>
      <c r="L11" s="241">
        <v>364</v>
      </c>
      <c r="M11" s="241">
        <v>78</v>
      </c>
      <c r="N11" s="419"/>
    </row>
    <row r="12" spans="1:18" ht="18" customHeight="1" x14ac:dyDescent="0.15">
      <c r="A12" s="374" t="s">
        <v>73</v>
      </c>
      <c r="B12" s="239">
        <v>594</v>
      </c>
      <c r="C12" s="240">
        <v>578</v>
      </c>
      <c r="D12" s="240">
        <v>633</v>
      </c>
      <c r="E12" s="240">
        <v>195</v>
      </c>
      <c r="F12" s="240">
        <v>289</v>
      </c>
      <c r="G12" s="240">
        <v>41</v>
      </c>
      <c r="H12" s="240">
        <v>37</v>
      </c>
      <c r="I12" s="240">
        <v>16</v>
      </c>
      <c r="J12" s="269" t="s">
        <v>173</v>
      </c>
      <c r="K12" s="215">
        <v>335</v>
      </c>
      <c r="L12" s="241">
        <v>121</v>
      </c>
      <c r="M12" s="241">
        <v>57</v>
      </c>
      <c r="N12" s="419"/>
    </row>
    <row r="13" spans="1:18" ht="18" customHeight="1" x14ac:dyDescent="0.15">
      <c r="A13" s="374" t="s">
        <v>74</v>
      </c>
      <c r="B13" s="475">
        <v>1413</v>
      </c>
      <c r="C13" s="476">
        <v>1441</v>
      </c>
      <c r="D13" s="476">
        <v>1518</v>
      </c>
      <c r="E13" s="240">
        <v>469</v>
      </c>
      <c r="F13" s="240">
        <v>657</v>
      </c>
      <c r="G13" s="240">
        <v>155</v>
      </c>
      <c r="H13" s="240">
        <v>54</v>
      </c>
      <c r="I13" s="240">
        <v>106</v>
      </c>
      <c r="J13" s="269" t="s">
        <v>173</v>
      </c>
      <c r="K13" s="215">
        <v>760</v>
      </c>
      <c r="L13" s="241">
        <v>350</v>
      </c>
      <c r="M13" s="241">
        <v>68</v>
      </c>
      <c r="N13" s="419"/>
    </row>
    <row r="14" spans="1:18" ht="18" customHeight="1" x14ac:dyDescent="0.15">
      <c r="A14" s="374" t="s">
        <v>75</v>
      </c>
      <c r="B14" s="239">
        <v>584</v>
      </c>
      <c r="C14" s="240">
        <v>571</v>
      </c>
      <c r="D14" s="240">
        <v>605</v>
      </c>
      <c r="E14" s="240">
        <v>257</v>
      </c>
      <c r="F14" s="240">
        <v>213</v>
      </c>
      <c r="G14" s="240">
        <v>30</v>
      </c>
      <c r="H14" s="240">
        <v>15</v>
      </c>
      <c r="I14" s="240">
        <v>56</v>
      </c>
      <c r="J14" s="269" t="s">
        <v>173</v>
      </c>
      <c r="K14" s="215">
        <v>187</v>
      </c>
      <c r="L14" s="241">
        <v>113</v>
      </c>
      <c r="M14" s="241">
        <v>21</v>
      </c>
      <c r="N14" s="419"/>
    </row>
    <row r="15" spans="1:18" ht="18" customHeight="1" x14ac:dyDescent="0.15">
      <c r="A15" s="374" t="s">
        <v>76</v>
      </c>
      <c r="B15" s="239">
        <v>761</v>
      </c>
      <c r="C15" s="240">
        <v>811</v>
      </c>
      <c r="D15" s="240">
        <v>863</v>
      </c>
      <c r="E15" s="240">
        <v>351</v>
      </c>
      <c r="F15" s="240">
        <v>238</v>
      </c>
      <c r="G15" s="240">
        <v>90</v>
      </c>
      <c r="H15" s="240">
        <v>21</v>
      </c>
      <c r="I15" s="240">
        <v>111</v>
      </c>
      <c r="J15" s="269" t="s">
        <v>173</v>
      </c>
      <c r="K15" s="215">
        <v>408</v>
      </c>
      <c r="L15" s="241">
        <v>216</v>
      </c>
      <c r="M15" s="241">
        <v>35</v>
      </c>
      <c r="N15" s="419"/>
    </row>
    <row r="16" spans="1:18" ht="18" customHeight="1" x14ac:dyDescent="0.15">
      <c r="A16" s="374" t="s">
        <v>77</v>
      </c>
      <c r="B16" s="475">
        <v>1366</v>
      </c>
      <c r="C16" s="476">
        <v>1371</v>
      </c>
      <c r="D16" s="476">
        <v>1426</v>
      </c>
      <c r="E16" s="240">
        <v>542</v>
      </c>
      <c r="F16" s="240">
        <v>542</v>
      </c>
      <c r="G16" s="240">
        <v>129</v>
      </c>
      <c r="H16" s="240">
        <v>20</v>
      </c>
      <c r="I16" s="240">
        <v>138</v>
      </c>
      <c r="J16" s="269" t="s">
        <v>173</v>
      </c>
      <c r="K16" s="215">
        <v>374</v>
      </c>
      <c r="L16" s="241">
        <v>345</v>
      </c>
      <c r="M16" s="241">
        <v>25</v>
      </c>
      <c r="N16" s="419"/>
    </row>
    <row r="17" spans="1:18" ht="18" customHeight="1" x14ac:dyDescent="0.15">
      <c r="A17" s="376" t="s">
        <v>78</v>
      </c>
      <c r="B17" s="245">
        <v>851</v>
      </c>
      <c r="C17" s="246">
        <v>847</v>
      </c>
      <c r="D17" s="246">
        <v>866</v>
      </c>
      <c r="E17" s="246">
        <v>362</v>
      </c>
      <c r="F17" s="246">
        <v>362</v>
      </c>
      <c r="G17" s="246">
        <v>25</v>
      </c>
      <c r="H17" s="246">
        <v>30</v>
      </c>
      <c r="I17" s="246">
        <v>67</v>
      </c>
      <c r="J17" s="246">
        <v>1</v>
      </c>
      <c r="K17" s="244">
        <v>349</v>
      </c>
      <c r="L17" s="247">
        <v>176</v>
      </c>
      <c r="M17" s="247">
        <v>44</v>
      </c>
      <c r="N17" s="419"/>
    </row>
    <row r="18" spans="1:18" ht="16.5" customHeight="1" x14ac:dyDescent="0.15">
      <c r="G18" s="432"/>
      <c r="H18" s="432"/>
      <c r="I18" s="432"/>
      <c r="J18" s="432"/>
      <c r="K18" s="432"/>
      <c r="L18" s="432"/>
      <c r="M18" s="147" t="s">
        <v>36</v>
      </c>
      <c r="N18" s="147"/>
      <c r="Q18" s="217"/>
      <c r="R18" s="147"/>
    </row>
    <row r="19" spans="1:18" x14ac:dyDescent="0.15">
      <c r="J19" s="147"/>
      <c r="K19" s="147"/>
      <c r="L19" s="147"/>
      <c r="M19" s="147"/>
    </row>
  </sheetData>
  <mergeCells count="8">
    <mergeCell ref="K4:L5"/>
    <mergeCell ref="M4:M6"/>
    <mergeCell ref="A2:C2"/>
    <mergeCell ref="A4:A6"/>
    <mergeCell ref="B4:B6"/>
    <mergeCell ref="C4:D5"/>
    <mergeCell ref="E4:G5"/>
    <mergeCell ref="H4:J5"/>
  </mergeCells>
  <phoneticPr fontId="2"/>
  <pageMargins left="0.78740157480314965" right="0.70866141732283472" top="0.78740157480314965" bottom="0.74803149606299213" header="0.39370078740157483" footer="0.19685039370078741"/>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168F5-295E-4F01-965D-FD275E305D58}">
  <sheetPr codeName="Sheet8"/>
  <dimension ref="A1:L18"/>
  <sheetViews>
    <sheetView workbookViewId="0">
      <selection activeCell="L6" sqref="L6:L15"/>
    </sheetView>
  </sheetViews>
  <sheetFormatPr defaultColWidth="9" defaultRowHeight="13.5" x14ac:dyDescent="0.15"/>
  <cols>
    <col min="1" max="5" width="7.25" style="1" customWidth="1"/>
    <col min="6" max="9" width="7.125" style="1" customWidth="1"/>
    <col min="10" max="12" width="7.25" style="1" customWidth="1"/>
    <col min="13" max="13" width="8.125" style="1" customWidth="1"/>
    <col min="14" max="16384" width="9" style="1"/>
  </cols>
  <sheetData>
    <row r="1" spans="1:12" ht="18.75" customHeight="1" x14ac:dyDescent="0.15">
      <c r="A1" s="5" t="s">
        <v>194</v>
      </c>
      <c r="B1" s="5"/>
      <c r="C1" s="5"/>
    </row>
    <row r="2" spans="1:12" x14ac:dyDescent="0.15">
      <c r="A2" s="5"/>
      <c r="B2" s="5"/>
      <c r="C2" s="5"/>
      <c r="L2" s="3" t="s">
        <v>195</v>
      </c>
    </row>
    <row r="3" spans="1:12" ht="18" customHeight="1" x14ac:dyDescent="0.15">
      <c r="A3" s="109" t="s">
        <v>157</v>
      </c>
      <c r="B3" s="120" t="s">
        <v>188</v>
      </c>
      <c r="C3" s="124" t="s">
        <v>196</v>
      </c>
      <c r="D3" s="124"/>
      <c r="E3" s="124"/>
      <c r="F3" s="124" t="s">
        <v>197</v>
      </c>
      <c r="G3" s="125"/>
      <c r="H3" s="125"/>
      <c r="I3" s="125"/>
      <c r="J3" s="120" t="s">
        <v>198</v>
      </c>
      <c r="K3" s="120"/>
      <c r="L3" s="121" t="s">
        <v>199</v>
      </c>
    </row>
    <row r="4" spans="1:12" ht="18" customHeight="1" x14ac:dyDescent="0.15">
      <c r="A4" s="123"/>
      <c r="B4" s="117"/>
      <c r="C4" s="8" t="s">
        <v>200</v>
      </c>
      <c r="D4" s="8" t="s">
        <v>201</v>
      </c>
      <c r="E4" s="8" t="s">
        <v>202</v>
      </c>
      <c r="F4" s="8" t="s">
        <v>200</v>
      </c>
      <c r="G4" s="8" t="s">
        <v>203</v>
      </c>
      <c r="H4" s="8" t="s">
        <v>204</v>
      </c>
      <c r="I4" s="8" t="s">
        <v>205</v>
      </c>
      <c r="J4" s="8" t="s">
        <v>200</v>
      </c>
      <c r="K4" s="9" t="s">
        <v>206</v>
      </c>
      <c r="L4" s="122"/>
    </row>
    <row r="5" spans="1:12" ht="21" customHeight="1" x14ac:dyDescent="0.15">
      <c r="A5" s="10" t="s">
        <v>68</v>
      </c>
      <c r="B5" s="71">
        <f>SUM(B6,B7,B8,B9,B10,B11,B12,B13,B14,B15)</f>
        <v>0</v>
      </c>
      <c r="C5" s="71">
        <f t="shared" ref="C5:J5" si="0">SUM(C6,C7,C8,C9,C10,C11,C12,C13,C14,C15)</f>
        <v>0</v>
      </c>
      <c r="D5" s="71">
        <f t="shared" si="0"/>
        <v>0</v>
      </c>
      <c r="E5" s="71">
        <f t="shared" si="0"/>
        <v>0</v>
      </c>
      <c r="F5" s="71">
        <f t="shared" si="0"/>
        <v>0</v>
      </c>
      <c r="G5" s="71">
        <f t="shared" si="0"/>
        <v>0</v>
      </c>
      <c r="H5" s="71">
        <f t="shared" si="0"/>
        <v>0</v>
      </c>
      <c r="I5" s="71">
        <f t="shared" si="0"/>
        <v>0</v>
      </c>
      <c r="J5" s="71">
        <f t="shared" si="0"/>
        <v>0</v>
      </c>
      <c r="K5" s="72" t="e">
        <f>ROUND(J5/B5,2)</f>
        <v>#DIV/0!</v>
      </c>
      <c r="L5" s="73">
        <f>SUM(L6,L7,L8,L9,L10,L11,L12,L13,L14,L15)</f>
        <v>0</v>
      </c>
    </row>
    <row r="6" spans="1:12" ht="21" customHeight="1" x14ac:dyDescent="0.15">
      <c r="A6" s="11" t="s">
        <v>69</v>
      </c>
      <c r="B6" s="74">
        <f>C6+F6</f>
        <v>0</v>
      </c>
      <c r="C6" s="74">
        <f>SUM(D6:E6)</f>
        <v>0</v>
      </c>
      <c r="D6" s="74"/>
      <c r="E6" s="74"/>
      <c r="F6" s="74">
        <f>SUM(G6:I6)</f>
        <v>0</v>
      </c>
      <c r="G6" s="74"/>
      <c r="H6" s="74"/>
      <c r="I6" s="74"/>
      <c r="J6" s="74"/>
      <c r="K6" s="75" t="e">
        <f t="shared" ref="K6:K15" si="1">ROUND(J6/B6,2)</f>
        <v>#DIV/0!</v>
      </c>
      <c r="L6" s="76"/>
    </row>
    <row r="7" spans="1:12" ht="21" customHeight="1" x14ac:dyDescent="0.15">
      <c r="A7" s="12" t="s">
        <v>70</v>
      </c>
      <c r="B7" s="77">
        <f t="shared" ref="B7:B15" si="2">C7+F7</f>
        <v>0</v>
      </c>
      <c r="C7" s="77">
        <f t="shared" ref="C7:C15" si="3">SUM(D7:E7)</f>
        <v>0</v>
      </c>
      <c r="D7" s="77"/>
      <c r="E7" s="77"/>
      <c r="F7" s="77">
        <f t="shared" ref="F7:F15" si="4">SUM(G7:I7)</f>
        <v>0</v>
      </c>
      <c r="G7" s="77"/>
      <c r="H7" s="77"/>
      <c r="I7" s="77"/>
      <c r="J7" s="77"/>
      <c r="K7" s="78" t="e">
        <f t="shared" si="1"/>
        <v>#DIV/0!</v>
      </c>
      <c r="L7" s="79"/>
    </row>
    <row r="8" spans="1:12" ht="21" customHeight="1" x14ac:dyDescent="0.15">
      <c r="A8" s="12" t="s">
        <v>71</v>
      </c>
      <c r="B8" s="77">
        <f t="shared" si="2"/>
        <v>0</v>
      </c>
      <c r="C8" s="77">
        <f t="shared" si="3"/>
        <v>0</v>
      </c>
      <c r="D8" s="77"/>
      <c r="E8" s="77"/>
      <c r="F8" s="77">
        <f t="shared" si="4"/>
        <v>0</v>
      </c>
      <c r="G8" s="77"/>
      <c r="H8" s="77"/>
      <c r="I8" s="77"/>
      <c r="J8" s="77"/>
      <c r="K8" s="78" t="e">
        <f t="shared" si="1"/>
        <v>#DIV/0!</v>
      </c>
      <c r="L8" s="79"/>
    </row>
    <row r="9" spans="1:12" ht="21" customHeight="1" x14ac:dyDescent="0.15">
      <c r="A9" s="12" t="s">
        <v>72</v>
      </c>
      <c r="B9" s="77">
        <f t="shared" si="2"/>
        <v>0</v>
      </c>
      <c r="C9" s="77">
        <f t="shared" si="3"/>
        <v>0</v>
      </c>
      <c r="D9" s="77"/>
      <c r="E9" s="77"/>
      <c r="F9" s="77">
        <f t="shared" si="4"/>
        <v>0</v>
      </c>
      <c r="G9" s="77"/>
      <c r="H9" s="77"/>
      <c r="I9" s="77"/>
      <c r="J9" s="77"/>
      <c r="K9" s="78" t="e">
        <f t="shared" si="1"/>
        <v>#DIV/0!</v>
      </c>
      <c r="L9" s="79"/>
    </row>
    <row r="10" spans="1:12" ht="21" customHeight="1" x14ac:dyDescent="0.15">
      <c r="A10" s="12" t="s">
        <v>73</v>
      </c>
      <c r="B10" s="77">
        <f t="shared" si="2"/>
        <v>0</v>
      </c>
      <c r="C10" s="77">
        <f t="shared" si="3"/>
        <v>0</v>
      </c>
      <c r="D10" s="77"/>
      <c r="E10" s="77"/>
      <c r="F10" s="77">
        <f t="shared" si="4"/>
        <v>0</v>
      </c>
      <c r="G10" s="77"/>
      <c r="H10" s="77"/>
      <c r="I10" s="77"/>
      <c r="J10" s="77"/>
      <c r="K10" s="78" t="e">
        <f t="shared" si="1"/>
        <v>#DIV/0!</v>
      </c>
      <c r="L10" s="79"/>
    </row>
    <row r="11" spans="1:12" ht="21" customHeight="1" x14ac:dyDescent="0.15">
      <c r="A11" s="12" t="s">
        <v>74</v>
      </c>
      <c r="B11" s="77">
        <f t="shared" si="2"/>
        <v>0</v>
      </c>
      <c r="C11" s="77">
        <f t="shared" si="3"/>
        <v>0</v>
      </c>
      <c r="D11" s="77"/>
      <c r="E11" s="77"/>
      <c r="F11" s="77">
        <f t="shared" si="4"/>
        <v>0</v>
      </c>
      <c r="G11" s="77"/>
      <c r="H11" s="77"/>
      <c r="I11" s="77"/>
      <c r="J11" s="77"/>
      <c r="K11" s="78" t="e">
        <f t="shared" si="1"/>
        <v>#DIV/0!</v>
      </c>
      <c r="L11" s="79"/>
    </row>
    <row r="12" spans="1:12" ht="21" customHeight="1" x14ac:dyDescent="0.15">
      <c r="A12" s="12" t="s">
        <v>75</v>
      </c>
      <c r="B12" s="77">
        <f t="shared" si="2"/>
        <v>0</v>
      </c>
      <c r="C12" s="77">
        <f t="shared" si="3"/>
        <v>0</v>
      </c>
      <c r="D12" s="77"/>
      <c r="E12" s="77"/>
      <c r="F12" s="77">
        <f t="shared" si="4"/>
        <v>0</v>
      </c>
      <c r="G12" s="77"/>
      <c r="H12" s="77"/>
      <c r="I12" s="77"/>
      <c r="J12" s="77"/>
      <c r="K12" s="78" t="e">
        <f t="shared" si="1"/>
        <v>#DIV/0!</v>
      </c>
      <c r="L12" s="79"/>
    </row>
    <row r="13" spans="1:12" ht="21" customHeight="1" x14ac:dyDescent="0.15">
      <c r="A13" s="12" t="s">
        <v>76</v>
      </c>
      <c r="B13" s="77">
        <f t="shared" si="2"/>
        <v>0</v>
      </c>
      <c r="C13" s="77">
        <f t="shared" si="3"/>
        <v>0</v>
      </c>
      <c r="D13" s="77"/>
      <c r="E13" s="77"/>
      <c r="F13" s="77">
        <f t="shared" si="4"/>
        <v>0</v>
      </c>
      <c r="G13" s="77"/>
      <c r="H13" s="77"/>
      <c r="I13" s="77"/>
      <c r="J13" s="77"/>
      <c r="K13" s="78" t="e">
        <f t="shared" si="1"/>
        <v>#DIV/0!</v>
      </c>
      <c r="L13" s="79"/>
    </row>
    <row r="14" spans="1:12" ht="21" customHeight="1" x14ac:dyDescent="0.15">
      <c r="A14" s="12" t="s">
        <v>77</v>
      </c>
      <c r="B14" s="77">
        <f t="shared" si="2"/>
        <v>0</v>
      </c>
      <c r="C14" s="77">
        <f t="shared" si="3"/>
        <v>0</v>
      </c>
      <c r="D14" s="77"/>
      <c r="E14" s="77"/>
      <c r="F14" s="77">
        <f t="shared" si="4"/>
        <v>0</v>
      </c>
      <c r="G14" s="77"/>
      <c r="H14" s="77"/>
      <c r="I14" s="77"/>
      <c r="J14" s="77"/>
      <c r="K14" s="78" t="e">
        <f t="shared" si="1"/>
        <v>#DIV/0!</v>
      </c>
      <c r="L14" s="79"/>
    </row>
    <row r="15" spans="1:12" ht="21" customHeight="1" x14ac:dyDescent="0.15">
      <c r="A15" s="13" t="s">
        <v>78</v>
      </c>
      <c r="B15" s="80">
        <f t="shared" si="2"/>
        <v>0</v>
      </c>
      <c r="C15" s="80">
        <f t="shared" si="3"/>
        <v>0</v>
      </c>
      <c r="D15" s="80"/>
      <c r="E15" s="80"/>
      <c r="F15" s="80">
        <f t="shared" si="4"/>
        <v>0</v>
      </c>
      <c r="G15" s="80"/>
      <c r="H15" s="80"/>
      <c r="I15" s="80"/>
      <c r="J15" s="80"/>
      <c r="K15" s="81" t="e">
        <f t="shared" si="1"/>
        <v>#DIV/0!</v>
      </c>
      <c r="L15" s="82"/>
    </row>
    <row r="16" spans="1:12" ht="16.5" customHeight="1" x14ac:dyDescent="0.15">
      <c r="A16" s="14" t="s">
        <v>207</v>
      </c>
      <c r="L16" s="4" t="s">
        <v>208</v>
      </c>
    </row>
    <row r="17" spans="2:12" x14ac:dyDescent="0.15">
      <c r="B17" s="6"/>
      <c r="F17" s="6"/>
      <c r="G17" s="6"/>
      <c r="H17" s="6"/>
      <c r="J17" s="6"/>
      <c r="L17" s="6"/>
    </row>
    <row r="18" spans="2:12" x14ac:dyDescent="0.15">
      <c r="C18" s="6"/>
      <c r="D18" s="6"/>
      <c r="E18" s="6"/>
    </row>
  </sheetData>
  <mergeCells count="6">
    <mergeCell ref="J3:K3"/>
    <mergeCell ref="L3:L4"/>
    <mergeCell ref="A3:A4"/>
    <mergeCell ref="B3:B4"/>
    <mergeCell ref="C3:E3"/>
    <mergeCell ref="F3:I3"/>
  </mergeCells>
  <phoneticPr fontId="2"/>
  <pageMargins left="0.78740157480314965" right="0.78740157480314965" top="5.0787401574803148" bottom="0.78740157480314965" header="0.47244094488188981" footer="0.4724409448818898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51B75-DE1E-464A-A718-20ECC0C6159A}">
  <sheetPr codeName="Sheet11">
    <tabColor theme="9" tint="0.79998168889431442"/>
  </sheetPr>
  <dimension ref="A1:I60"/>
  <sheetViews>
    <sheetView view="pageBreakPreview" zoomScaleNormal="100" zoomScaleSheetLayoutView="100" workbookViewId="0">
      <selection activeCell="Q31" sqref="Q31"/>
    </sheetView>
  </sheetViews>
  <sheetFormatPr defaultColWidth="9" defaultRowHeight="13.5" x14ac:dyDescent="0.15"/>
  <cols>
    <col min="1" max="1" width="2.25" style="215" customWidth="1"/>
    <col min="2" max="2" width="11.875" style="215" customWidth="1"/>
    <col min="3" max="3" width="0.875" style="215" customWidth="1"/>
    <col min="4" max="6" width="23.625" style="215" customWidth="1"/>
    <col min="7" max="16384" width="9" style="215"/>
  </cols>
  <sheetData>
    <row r="1" spans="1:9" ht="18.75" customHeight="1" x14ac:dyDescent="0.15">
      <c r="A1" s="251" t="s">
        <v>37</v>
      </c>
      <c r="B1" s="290"/>
      <c r="C1" s="290"/>
    </row>
    <row r="2" spans="1:9" x14ac:dyDescent="0.15">
      <c r="F2" s="201" t="s">
        <v>38</v>
      </c>
    </row>
    <row r="3" spans="1:9" ht="22.5" customHeight="1" x14ac:dyDescent="0.15">
      <c r="A3" s="218"/>
      <c r="B3" s="294"/>
      <c r="C3" s="599"/>
      <c r="D3" s="580" t="s">
        <v>39</v>
      </c>
      <c r="E3" s="600" t="s">
        <v>40</v>
      </c>
      <c r="F3" s="601" t="s">
        <v>41</v>
      </c>
    </row>
    <row r="4" spans="1:9" ht="6.75" customHeight="1" x14ac:dyDescent="0.15">
      <c r="A4" s="570"/>
      <c r="B4" s="570"/>
      <c r="C4" s="570"/>
      <c r="D4" s="602"/>
      <c r="E4" s="602"/>
      <c r="F4" s="603"/>
    </row>
    <row r="5" spans="1:9" ht="12" customHeight="1" x14ac:dyDescent="0.15">
      <c r="A5" s="562" t="s">
        <v>39</v>
      </c>
      <c r="B5" s="562"/>
      <c r="C5" s="563"/>
      <c r="D5" s="564">
        <v>10163</v>
      </c>
      <c r="E5" s="565">
        <v>9768</v>
      </c>
      <c r="F5" s="604">
        <v>395</v>
      </c>
    </row>
    <row r="6" spans="1:9" ht="12" customHeight="1" x14ac:dyDescent="0.15">
      <c r="A6" s="568"/>
      <c r="B6" s="568" t="s">
        <v>22</v>
      </c>
      <c r="C6" s="568"/>
      <c r="D6" s="372">
        <v>1275</v>
      </c>
      <c r="E6" s="433">
        <v>1234</v>
      </c>
      <c r="F6" s="291">
        <v>41</v>
      </c>
      <c r="G6" s="429"/>
      <c r="H6" s="429"/>
      <c r="I6" s="429"/>
    </row>
    <row r="7" spans="1:9" ht="12" customHeight="1" x14ac:dyDescent="0.15">
      <c r="A7" s="568"/>
      <c r="B7" s="568" t="s">
        <v>23</v>
      </c>
      <c r="C7" s="568"/>
      <c r="D7" s="372">
        <v>1451</v>
      </c>
      <c r="E7" s="433">
        <v>1398</v>
      </c>
      <c r="F7" s="291">
        <v>53</v>
      </c>
    </row>
    <row r="8" spans="1:9" ht="12" customHeight="1" x14ac:dyDescent="0.15">
      <c r="A8" s="568"/>
      <c r="B8" s="568" t="s">
        <v>25</v>
      </c>
      <c r="C8" s="568"/>
      <c r="D8" s="372">
        <v>1444</v>
      </c>
      <c r="E8" s="433">
        <v>1365</v>
      </c>
      <c r="F8" s="291">
        <v>79</v>
      </c>
    </row>
    <row r="9" spans="1:9" ht="12" customHeight="1" x14ac:dyDescent="0.15">
      <c r="A9" s="568"/>
      <c r="B9" s="568" t="s">
        <v>26</v>
      </c>
      <c r="C9" s="568"/>
      <c r="D9" s="372">
        <v>1218</v>
      </c>
      <c r="E9" s="433">
        <v>1203</v>
      </c>
      <c r="F9" s="291">
        <v>15</v>
      </c>
    </row>
    <row r="10" spans="1:9" ht="12" customHeight="1" x14ac:dyDescent="0.15">
      <c r="A10" s="568"/>
      <c r="B10" s="568" t="s">
        <v>27</v>
      </c>
      <c r="C10" s="568"/>
      <c r="D10" s="312">
        <v>480</v>
      </c>
      <c r="E10" s="304">
        <v>468</v>
      </c>
      <c r="F10" s="291">
        <v>12</v>
      </c>
    </row>
    <row r="11" spans="1:9" ht="12" customHeight="1" x14ac:dyDescent="0.15">
      <c r="A11" s="568"/>
      <c r="B11" s="568" t="s">
        <v>28</v>
      </c>
      <c r="C11" s="568"/>
      <c r="D11" s="372">
        <v>1261</v>
      </c>
      <c r="E11" s="433">
        <v>1210</v>
      </c>
      <c r="F11" s="291">
        <v>51</v>
      </c>
    </row>
    <row r="12" spans="1:9" ht="12" customHeight="1" x14ac:dyDescent="0.15">
      <c r="A12" s="568"/>
      <c r="B12" s="568" t="s">
        <v>29</v>
      </c>
      <c r="C12" s="568"/>
      <c r="D12" s="312">
        <v>465</v>
      </c>
      <c r="E12" s="304">
        <v>456</v>
      </c>
      <c r="F12" s="291">
        <v>9</v>
      </c>
    </row>
    <row r="13" spans="1:9" ht="12" customHeight="1" x14ac:dyDescent="0.15">
      <c r="A13" s="568"/>
      <c r="B13" s="568" t="s">
        <v>30</v>
      </c>
      <c r="C13" s="568"/>
      <c r="D13" s="312">
        <v>593</v>
      </c>
      <c r="E13" s="304">
        <v>548</v>
      </c>
      <c r="F13" s="291">
        <v>45</v>
      </c>
    </row>
    <row r="14" spans="1:9" ht="12" customHeight="1" x14ac:dyDescent="0.15">
      <c r="A14" s="568"/>
      <c r="B14" s="568" t="s">
        <v>31</v>
      </c>
      <c r="C14" s="568"/>
      <c r="D14" s="372">
        <v>1292</v>
      </c>
      <c r="E14" s="433">
        <v>1231</v>
      </c>
      <c r="F14" s="291">
        <v>61</v>
      </c>
    </row>
    <row r="15" spans="1:9" ht="21" customHeight="1" x14ac:dyDescent="0.15">
      <c r="A15" s="568"/>
      <c r="B15" s="568" t="s">
        <v>32</v>
      </c>
      <c r="C15" s="568"/>
      <c r="D15" s="605">
        <v>684</v>
      </c>
      <c r="E15" s="304">
        <v>655</v>
      </c>
      <c r="F15" s="291">
        <v>29</v>
      </c>
    </row>
    <row r="16" spans="1:9" ht="12" customHeight="1" x14ac:dyDescent="0.15">
      <c r="A16" s="571" t="s">
        <v>42</v>
      </c>
      <c r="B16" s="571"/>
      <c r="C16" s="572"/>
      <c r="D16" s="564">
        <v>5154</v>
      </c>
      <c r="E16" s="298">
        <v>4977</v>
      </c>
      <c r="F16" s="300">
        <v>177</v>
      </c>
    </row>
    <row r="17" spans="1:6" ht="12" customHeight="1" x14ac:dyDescent="0.15">
      <c r="A17" s="568"/>
      <c r="B17" s="568" t="s">
        <v>22</v>
      </c>
      <c r="C17" s="568"/>
      <c r="D17" s="312">
        <v>759</v>
      </c>
      <c r="E17" s="304">
        <v>735</v>
      </c>
      <c r="F17" s="291">
        <v>24</v>
      </c>
    </row>
    <row r="18" spans="1:6" ht="12" customHeight="1" x14ac:dyDescent="0.15">
      <c r="A18" s="568"/>
      <c r="B18" s="568" t="s">
        <v>23</v>
      </c>
      <c r="C18" s="568"/>
      <c r="D18" s="312">
        <v>636</v>
      </c>
      <c r="E18" s="304">
        <v>617</v>
      </c>
      <c r="F18" s="291">
        <v>19</v>
      </c>
    </row>
    <row r="19" spans="1:6" ht="12" customHeight="1" x14ac:dyDescent="0.15">
      <c r="A19" s="568"/>
      <c r="B19" s="568" t="s">
        <v>25</v>
      </c>
      <c r="C19" s="568"/>
      <c r="D19" s="312">
        <v>713</v>
      </c>
      <c r="E19" s="304">
        <v>675</v>
      </c>
      <c r="F19" s="291">
        <v>38</v>
      </c>
    </row>
    <row r="20" spans="1:6" ht="12" customHeight="1" x14ac:dyDescent="0.15">
      <c r="A20" s="568"/>
      <c r="B20" s="568" t="s">
        <v>26</v>
      </c>
      <c r="C20" s="568"/>
      <c r="D20" s="312">
        <v>698</v>
      </c>
      <c r="E20" s="304">
        <v>688</v>
      </c>
      <c r="F20" s="291">
        <v>10</v>
      </c>
    </row>
    <row r="21" spans="1:6" ht="12" customHeight="1" x14ac:dyDescent="0.15">
      <c r="A21" s="568"/>
      <c r="B21" s="568" t="s">
        <v>27</v>
      </c>
      <c r="C21" s="568"/>
      <c r="D21" s="312">
        <v>255</v>
      </c>
      <c r="E21" s="304">
        <v>249</v>
      </c>
      <c r="F21" s="291">
        <v>6</v>
      </c>
    </row>
    <row r="22" spans="1:6" ht="12" customHeight="1" x14ac:dyDescent="0.15">
      <c r="A22" s="568"/>
      <c r="B22" s="568" t="s">
        <v>28</v>
      </c>
      <c r="C22" s="568"/>
      <c r="D22" s="312">
        <v>721</v>
      </c>
      <c r="E22" s="304">
        <v>696</v>
      </c>
      <c r="F22" s="291">
        <v>25</v>
      </c>
    </row>
    <row r="23" spans="1:6" ht="12" customHeight="1" x14ac:dyDescent="0.15">
      <c r="A23" s="568"/>
      <c r="B23" s="568" t="s">
        <v>29</v>
      </c>
      <c r="C23" s="568"/>
      <c r="D23" s="312">
        <v>169</v>
      </c>
      <c r="E23" s="304">
        <v>166</v>
      </c>
      <c r="F23" s="291">
        <v>3</v>
      </c>
    </row>
    <row r="24" spans="1:6" ht="12" customHeight="1" x14ac:dyDescent="0.15">
      <c r="A24" s="568"/>
      <c r="B24" s="568" t="s">
        <v>30</v>
      </c>
      <c r="C24" s="568"/>
      <c r="D24" s="312">
        <v>247</v>
      </c>
      <c r="E24" s="304">
        <v>233</v>
      </c>
      <c r="F24" s="291">
        <v>14</v>
      </c>
    </row>
    <row r="25" spans="1:6" ht="12" customHeight="1" x14ac:dyDescent="0.15">
      <c r="A25" s="568"/>
      <c r="B25" s="568" t="s">
        <v>31</v>
      </c>
      <c r="C25" s="568"/>
      <c r="D25" s="312">
        <v>665</v>
      </c>
      <c r="E25" s="304">
        <v>640</v>
      </c>
      <c r="F25" s="291">
        <v>25</v>
      </c>
    </row>
    <row r="26" spans="1:6" ht="21" customHeight="1" x14ac:dyDescent="0.15">
      <c r="A26" s="568"/>
      <c r="B26" s="568" t="s">
        <v>32</v>
      </c>
      <c r="C26" s="568"/>
      <c r="D26" s="605">
        <v>291</v>
      </c>
      <c r="E26" s="304">
        <v>278</v>
      </c>
      <c r="F26" s="291">
        <v>13</v>
      </c>
    </row>
    <row r="27" spans="1:6" ht="12" customHeight="1" x14ac:dyDescent="0.15">
      <c r="A27" s="571" t="s">
        <v>43</v>
      </c>
      <c r="B27" s="571"/>
      <c r="C27" s="572"/>
      <c r="D27" s="564">
        <v>3627</v>
      </c>
      <c r="E27" s="298">
        <v>3477</v>
      </c>
      <c r="F27" s="300">
        <v>150</v>
      </c>
    </row>
    <row r="28" spans="1:6" ht="12" customHeight="1" x14ac:dyDescent="0.15">
      <c r="A28" s="568"/>
      <c r="B28" s="568" t="s">
        <v>22</v>
      </c>
      <c r="C28" s="568"/>
      <c r="D28" s="312">
        <v>391</v>
      </c>
      <c r="E28" s="304">
        <v>378</v>
      </c>
      <c r="F28" s="291">
        <v>13</v>
      </c>
    </row>
    <row r="29" spans="1:6" ht="12" customHeight="1" x14ac:dyDescent="0.15">
      <c r="A29" s="568"/>
      <c r="B29" s="568" t="s">
        <v>23</v>
      </c>
      <c r="C29" s="568"/>
      <c r="D29" s="312">
        <v>565</v>
      </c>
      <c r="E29" s="304">
        <v>541</v>
      </c>
      <c r="F29" s="291">
        <v>24</v>
      </c>
    </row>
    <row r="30" spans="1:6" ht="12" customHeight="1" x14ac:dyDescent="0.15">
      <c r="A30" s="568"/>
      <c r="B30" s="568" t="s">
        <v>25</v>
      </c>
      <c r="C30" s="568"/>
      <c r="D30" s="312">
        <v>529</v>
      </c>
      <c r="E30" s="304">
        <v>507</v>
      </c>
      <c r="F30" s="291">
        <v>22</v>
      </c>
    </row>
    <row r="31" spans="1:6" ht="12" customHeight="1" x14ac:dyDescent="0.15">
      <c r="A31" s="568"/>
      <c r="B31" s="568" t="s">
        <v>26</v>
      </c>
      <c r="C31" s="568"/>
      <c r="D31" s="312">
        <v>364</v>
      </c>
      <c r="E31" s="304">
        <v>359</v>
      </c>
      <c r="F31" s="291">
        <v>5</v>
      </c>
    </row>
    <row r="32" spans="1:6" ht="12" customHeight="1" x14ac:dyDescent="0.15">
      <c r="A32" s="568"/>
      <c r="B32" s="568" t="s">
        <v>27</v>
      </c>
      <c r="C32" s="568"/>
      <c r="D32" s="312">
        <v>161</v>
      </c>
      <c r="E32" s="304">
        <v>155</v>
      </c>
      <c r="F32" s="291">
        <v>6</v>
      </c>
    </row>
    <row r="33" spans="1:6" ht="12" customHeight="1" x14ac:dyDescent="0.15">
      <c r="A33" s="568"/>
      <c r="B33" s="568" t="s">
        <v>28</v>
      </c>
      <c r="C33" s="568"/>
      <c r="D33" s="312">
        <v>418</v>
      </c>
      <c r="E33" s="304">
        <v>401</v>
      </c>
      <c r="F33" s="291">
        <v>17</v>
      </c>
    </row>
    <row r="34" spans="1:6" ht="12" customHeight="1" x14ac:dyDescent="0.15">
      <c r="A34" s="568"/>
      <c r="B34" s="568" t="s">
        <v>29</v>
      </c>
      <c r="C34" s="568"/>
      <c r="D34" s="312">
        <v>203</v>
      </c>
      <c r="E34" s="304">
        <v>198</v>
      </c>
      <c r="F34" s="291">
        <v>5</v>
      </c>
    </row>
    <row r="35" spans="1:6" ht="12" customHeight="1" x14ac:dyDescent="0.15">
      <c r="A35" s="568"/>
      <c r="B35" s="568" t="s">
        <v>30</v>
      </c>
      <c r="C35" s="568"/>
      <c r="D35" s="312">
        <v>233</v>
      </c>
      <c r="E35" s="304">
        <v>213</v>
      </c>
      <c r="F35" s="291">
        <v>20</v>
      </c>
    </row>
    <row r="36" spans="1:6" ht="12" customHeight="1" x14ac:dyDescent="0.15">
      <c r="A36" s="568"/>
      <c r="B36" s="568" t="s">
        <v>31</v>
      </c>
      <c r="C36" s="568"/>
      <c r="D36" s="312">
        <v>486</v>
      </c>
      <c r="E36" s="304">
        <v>460</v>
      </c>
      <c r="F36" s="291">
        <v>26</v>
      </c>
    </row>
    <row r="37" spans="1:6" ht="21" customHeight="1" x14ac:dyDescent="0.15">
      <c r="A37" s="568"/>
      <c r="B37" s="568" t="s">
        <v>32</v>
      </c>
      <c r="C37" s="568"/>
      <c r="D37" s="605">
        <v>277</v>
      </c>
      <c r="E37" s="304">
        <v>265</v>
      </c>
      <c r="F37" s="291">
        <v>12</v>
      </c>
    </row>
    <row r="38" spans="1:6" ht="12" customHeight="1" x14ac:dyDescent="0.15">
      <c r="A38" s="571" t="s">
        <v>44</v>
      </c>
      <c r="B38" s="571"/>
      <c r="C38" s="572"/>
      <c r="D38" s="564">
        <v>1371</v>
      </c>
      <c r="E38" s="298">
        <v>1305</v>
      </c>
      <c r="F38" s="300">
        <v>66</v>
      </c>
    </row>
    <row r="39" spans="1:6" ht="12" customHeight="1" x14ac:dyDescent="0.15">
      <c r="A39" s="568"/>
      <c r="B39" s="568" t="s">
        <v>22</v>
      </c>
      <c r="C39" s="568"/>
      <c r="D39" s="312">
        <v>123</v>
      </c>
      <c r="E39" s="304">
        <v>119</v>
      </c>
      <c r="F39" s="291">
        <v>4</v>
      </c>
    </row>
    <row r="40" spans="1:6" ht="12" customHeight="1" x14ac:dyDescent="0.15">
      <c r="A40" s="568"/>
      <c r="B40" s="568" t="s">
        <v>23</v>
      </c>
      <c r="C40" s="568"/>
      <c r="D40" s="312">
        <v>248</v>
      </c>
      <c r="E40" s="304">
        <v>238</v>
      </c>
      <c r="F40" s="291">
        <v>10</v>
      </c>
    </row>
    <row r="41" spans="1:6" ht="12" customHeight="1" x14ac:dyDescent="0.15">
      <c r="A41" s="568"/>
      <c r="B41" s="568" t="s">
        <v>25</v>
      </c>
      <c r="C41" s="568"/>
      <c r="D41" s="312">
        <v>199</v>
      </c>
      <c r="E41" s="304">
        <v>181</v>
      </c>
      <c r="F41" s="291">
        <v>18</v>
      </c>
    </row>
    <row r="42" spans="1:6" ht="12" customHeight="1" x14ac:dyDescent="0.15">
      <c r="A42" s="568"/>
      <c r="B42" s="568" t="s">
        <v>26</v>
      </c>
      <c r="C42" s="568"/>
      <c r="D42" s="312">
        <v>156</v>
      </c>
      <c r="E42" s="304">
        <v>156</v>
      </c>
      <c r="F42" s="291" t="s">
        <v>45</v>
      </c>
    </row>
    <row r="43" spans="1:6" ht="12" customHeight="1" x14ac:dyDescent="0.15">
      <c r="A43" s="568"/>
      <c r="B43" s="568" t="s">
        <v>27</v>
      </c>
      <c r="C43" s="568"/>
      <c r="D43" s="312">
        <v>64</v>
      </c>
      <c r="E43" s="304">
        <v>64</v>
      </c>
      <c r="F43" s="291" t="s">
        <v>45</v>
      </c>
    </row>
    <row r="44" spans="1:6" ht="12" customHeight="1" x14ac:dyDescent="0.15">
      <c r="A44" s="568"/>
      <c r="B44" s="568" t="s">
        <v>28</v>
      </c>
      <c r="C44" s="568"/>
      <c r="D44" s="312">
        <v>120</v>
      </c>
      <c r="E44" s="304">
        <v>111</v>
      </c>
      <c r="F44" s="291">
        <v>9</v>
      </c>
    </row>
    <row r="45" spans="1:6" ht="12" customHeight="1" x14ac:dyDescent="0.15">
      <c r="A45" s="568"/>
      <c r="B45" s="568" t="s">
        <v>29</v>
      </c>
      <c r="C45" s="568"/>
      <c r="D45" s="312">
        <v>92</v>
      </c>
      <c r="E45" s="304">
        <v>92</v>
      </c>
      <c r="F45" s="291" t="s">
        <v>45</v>
      </c>
    </row>
    <row r="46" spans="1:6" ht="12" customHeight="1" x14ac:dyDescent="0.15">
      <c r="A46" s="568"/>
      <c r="B46" s="568" t="s">
        <v>30</v>
      </c>
      <c r="C46" s="568"/>
      <c r="D46" s="312">
        <v>112</v>
      </c>
      <c r="E46" s="304">
        <v>101</v>
      </c>
      <c r="F46" s="291">
        <v>11</v>
      </c>
    </row>
    <row r="47" spans="1:6" ht="12" customHeight="1" x14ac:dyDescent="0.15">
      <c r="A47" s="568"/>
      <c r="B47" s="568" t="s">
        <v>31</v>
      </c>
      <c r="C47" s="568"/>
      <c r="D47" s="312">
        <v>141</v>
      </c>
      <c r="E47" s="304">
        <v>131</v>
      </c>
      <c r="F47" s="291">
        <v>10</v>
      </c>
    </row>
    <row r="48" spans="1:6" ht="21" customHeight="1" x14ac:dyDescent="0.15">
      <c r="A48" s="568"/>
      <c r="B48" s="568" t="s">
        <v>32</v>
      </c>
      <c r="C48" s="568"/>
      <c r="D48" s="605">
        <v>116</v>
      </c>
      <c r="E48" s="304">
        <v>112</v>
      </c>
      <c r="F48" s="291">
        <v>4</v>
      </c>
    </row>
    <row r="49" spans="1:6" ht="12" customHeight="1" x14ac:dyDescent="0.15">
      <c r="A49" s="571" t="s">
        <v>46</v>
      </c>
      <c r="B49" s="571"/>
      <c r="C49" s="572"/>
      <c r="D49" s="606">
        <v>11</v>
      </c>
      <c r="E49" s="299">
        <v>9</v>
      </c>
      <c r="F49" s="300">
        <v>2</v>
      </c>
    </row>
    <row r="50" spans="1:6" x14ac:dyDescent="0.15">
      <c r="A50" s="568"/>
      <c r="B50" s="568" t="s">
        <v>22</v>
      </c>
      <c r="C50" s="568"/>
      <c r="D50" s="312">
        <v>2</v>
      </c>
      <c r="E50" s="304">
        <v>2</v>
      </c>
      <c r="F50" s="291" t="s">
        <v>45</v>
      </c>
    </row>
    <row r="51" spans="1:6" x14ac:dyDescent="0.15">
      <c r="A51" s="568"/>
      <c r="B51" s="568" t="s">
        <v>23</v>
      </c>
      <c r="C51" s="568"/>
      <c r="D51" s="312">
        <v>2</v>
      </c>
      <c r="E51" s="304">
        <v>2</v>
      </c>
      <c r="F51" s="291" t="s">
        <v>45</v>
      </c>
    </row>
    <row r="52" spans="1:6" x14ac:dyDescent="0.15">
      <c r="A52" s="568"/>
      <c r="B52" s="568" t="s">
        <v>25</v>
      </c>
      <c r="C52" s="568"/>
      <c r="D52" s="312">
        <v>3</v>
      </c>
      <c r="E52" s="304">
        <v>2</v>
      </c>
      <c r="F52" s="291">
        <v>1</v>
      </c>
    </row>
    <row r="53" spans="1:6" x14ac:dyDescent="0.15">
      <c r="A53" s="568"/>
      <c r="B53" s="568" t="s">
        <v>26</v>
      </c>
      <c r="C53" s="568"/>
      <c r="D53" s="312" t="s">
        <v>45</v>
      </c>
      <c r="E53" s="304" t="s">
        <v>45</v>
      </c>
      <c r="F53" s="291" t="s">
        <v>45</v>
      </c>
    </row>
    <row r="54" spans="1:6" x14ac:dyDescent="0.15">
      <c r="A54" s="568"/>
      <c r="B54" s="568" t="s">
        <v>27</v>
      </c>
      <c r="C54" s="568"/>
      <c r="D54" s="312" t="s">
        <v>45</v>
      </c>
      <c r="E54" s="304" t="s">
        <v>45</v>
      </c>
      <c r="F54" s="291" t="s">
        <v>45</v>
      </c>
    </row>
    <row r="55" spans="1:6" x14ac:dyDescent="0.15">
      <c r="A55" s="568"/>
      <c r="B55" s="568" t="s">
        <v>28</v>
      </c>
      <c r="C55" s="568"/>
      <c r="D55" s="312">
        <v>2</v>
      </c>
      <c r="E55" s="304">
        <v>2</v>
      </c>
      <c r="F55" s="291" t="s">
        <v>45</v>
      </c>
    </row>
    <row r="56" spans="1:6" x14ac:dyDescent="0.15">
      <c r="A56" s="568"/>
      <c r="B56" s="568" t="s">
        <v>29</v>
      </c>
      <c r="C56" s="568"/>
      <c r="D56" s="312">
        <v>1</v>
      </c>
      <c r="E56" s="304" t="s">
        <v>45</v>
      </c>
      <c r="F56" s="291">
        <v>1</v>
      </c>
    </row>
    <row r="57" spans="1:6" x14ac:dyDescent="0.15">
      <c r="A57" s="568"/>
      <c r="B57" s="568" t="s">
        <v>30</v>
      </c>
      <c r="C57" s="568"/>
      <c r="D57" s="312">
        <v>1</v>
      </c>
      <c r="E57" s="304">
        <v>1</v>
      </c>
      <c r="F57" s="291" t="s">
        <v>45</v>
      </c>
    </row>
    <row r="58" spans="1:6" x14ac:dyDescent="0.15">
      <c r="A58" s="568"/>
      <c r="B58" s="568" t="s">
        <v>31</v>
      </c>
      <c r="C58" s="568"/>
      <c r="D58" s="312" t="s">
        <v>45</v>
      </c>
      <c r="E58" s="304" t="s">
        <v>45</v>
      </c>
      <c r="F58" s="291" t="s">
        <v>45</v>
      </c>
    </row>
    <row r="59" spans="1:6" ht="23.25" customHeight="1" x14ac:dyDescent="0.15">
      <c r="A59" s="578"/>
      <c r="B59" s="578" t="s">
        <v>32</v>
      </c>
      <c r="C59" s="578"/>
      <c r="D59" s="313" t="s">
        <v>45</v>
      </c>
      <c r="E59" s="310" t="s">
        <v>45</v>
      </c>
      <c r="F59" s="311" t="s">
        <v>45</v>
      </c>
    </row>
    <row r="60" spans="1:6" ht="16.5" customHeight="1" x14ac:dyDescent="0.15">
      <c r="F60" s="147" t="s">
        <v>36</v>
      </c>
    </row>
  </sheetData>
  <mergeCells count="6">
    <mergeCell ref="A49:B49"/>
    <mergeCell ref="A38:B38"/>
    <mergeCell ref="A16:B16"/>
    <mergeCell ref="A3:B3"/>
    <mergeCell ref="A5:B5"/>
    <mergeCell ref="A27:B27"/>
  </mergeCells>
  <phoneticPr fontId="2"/>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886C1-D2BC-4D7B-B6D0-46E52E7A5AB1}">
  <sheetPr>
    <tabColor rgb="FFFF0000"/>
  </sheetPr>
  <dimension ref="A1:L18"/>
  <sheetViews>
    <sheetView view="pageBreakPreview" zoomScaleNormal="100" zoomScaleSheetLayoutView="100" workbookViewId="0">
      <selection activeCell="AI9" sqref="AI9"/>
    </sheetView>
  </sheetViews>
  <sheetFormatPr defaultColWidth="9" defaultRowHeight="13.5" x14ac:dyDescent="0.15"/>
  <cols>
    <col min="1" max="5" width="7.25" style="215" customWidth="1"/>
    <col min="6" max="9" width="7.125" style="215" customWidth="1"/>
    <col min="10" max="10" width="7.25" style="215" customWidth="1"/>
    <col min="11" max="11" width="10.125" style="215" customWidth="1"/>
    <col min="12" max="12" width="7.25" style="215" customWidth="1"/>
    <col min="13" max="13" width="8.125" style="215" customWidth="1"/>
    <col min="14" max="16384" width="9" style="215"/>
  </cols>
  <sheetData>
    <row r="1" spans="1:12" ht="18.75" customHeight="1" x14ac:dyDescent="0.15">
      <c r="A1" s="216" t="s">
        <v>194</v>
      </c>
      <c r="B1" s="216"/>
      <c r="C1" s="216"/>
    </row>
    <row r="2" spans="1:12" x14ac:dyDescent="0.15">
      <c r="A2" s="216"/>
      <c r="B2" s="216"/>
      <c r="C2" s="216"/>
      <c r="L2" s="201" t="s">
        <v>91</v>
      </c>
    </row>
    <row r="3" spans="1:12" ht="18" customHeight="1" x14ac:dyDescent="0.15">
      <c r="A3" s="255" t="s">
        <v>157</v>
      </c>
      <c r="B3" s="323" t="s">
        <v>188</v>
      </c>
      <c r="C3" s="392" t="s">
        <v>196</v>
      </c>
      <c r="D3" s="392"/>
      <c r="E3" s="392"/>
      <c r="F3" s="392" t="s">
        <v>197</v>
      </c>
      <c r="G3" s="434"/>
      <c r="H3" s="434"/>
      <c r="I3" s="434"/>
      <c r="J3" s="323" t="s">
        <v>198</v>
      </c>
      <c r="K3" s="323"/>
      <c r="L3" s="435" t="s">
        <v>199</v>
      </c>
    </row>
    <row r="4" spans="1:12" ht="18" customHeight="1" x14ac:dyDescent="0.15">
      <c r="A4" s="436"/>
      <c r="B4" s="437"/>
      <c r="C4" s="224" t="s">
        <v>200</v>
      </c>
      <c r="D4" s="224" t="s">
        <v>201</v>
      </c>
      <c r="E4" s="224" t="s">
        <v>202</v>
      </c>
      <c r="F4" s="224" t="s">
        <v>200</v>
      </c>
      <c r="G4" s="224" t="s">
        <v>203</v>
      </c>
      <c r="H4" s="224" t="s">
        <v>204</v>
      </c>
      <c r="I4" s="224" t="s">
        <v>205</v>
      </c>
      <c r="J4" s="224" t="s">
        <v>200</v>
      </c>
      <c r="K4" s="363" t="s">
        <v>206</v>
      </c>
      <c r="L4" s="438"/>
    </row>
    <row r="5" spans="1:12" ht="21" customHeight="1" x14ac:dyDescent="0.15">
      <c r="A5" s="368" t="s">
        <v>68</v>
      </c>
      <c r="B5" s="439">
        <v>11232</v>
      </c>
      <c r="C5" s="439">
        <v>11148</v>
      </c>
      <c r="D5" s="439">
        <v>7860</v>
      </c>
      <c r="E5" s="439">
        <v>3288</v>
      </c>
      <c r="F5" s="439">
        <v>84</v>
      </c>
      <c r="G5" s="439">
        <v>77</v>
      </c>
      <c r="H5" s="439">
        <v>5</v>
      </c>
      <c r="I5" s="439">
        <v>2</v>
      </c>
      <c r="J5" s="439">
        <v>263</v>
      </c>
      <c r="K5" s="440">
        <v>2.3415242165242166E-2</v>
      </c>
      <c r="L5" s="441">
        <v>1175</v>
      </c>
    </row>
    <row r="6" spans="1:12" ht="21" customHeight="1" x14ac:dyDescent="0.15">
      <c r="A6" s="371" t="s">
        <v>69</v>
      </c>
      <c r="B6" s="442">
        <v>1292</v>
      </c>
      <c r="C6" s="442">
        <v>1283</v>
      </c>
      <c r="D6" s="442">
        <v>919</v>
      </c>
      <c r="E6" s="442">
        <v>364</v>
      </c>
      <c r="F6" s="442">
        <v>9</v>
      </c>
      <c r="G6" s="442">
        <v>7</v>
      </c>
      <c r="H6" s="442">
        <v>1</v>
      </c>
      <c r="I6" s="443">
        <v>1</v>
      </c>
      <c r="J6" s="442">
        <v>33</v>
      </c>
      <c r="K6" s="444">
        <v>2.5541795665634675E-2</v>
      </c>
      <c r="L6" s="445">
        <v>133</v>
      </c>
    </row>
    <row r="7" spans="1:12" ht="21" customHeight="1" x14ac:dyDescent="0.15">
      <c r="A7" s="374" t="s">
        <v>70</v>
      </c>
      <c r="B7" s="446">
        <v>1608</v>
      </c>
      <c r="C7" s="446">
        <v>1602</v>
      </c>
      <c r="D7" s="446">
        <v>1090</v>
      </c>
      <c r="E7" s="446">
        <v>512</v>
      </c>
      <c r="F7" s="446">
        <v>6</v>
      </c>
      <c r="G7" s="446">
        <v>4</v>
      </c>
      <c r="H7" s="446">
        <v>2</v>
      </c>
      <c r="I7" s="447">
        <v>0</v>
      </c>
      <c r="J7" s="446">
        <v>24</v>
      </c>
      <c r="K7" s="448">
        <v>1.4925373134328358E-2</v>
      </c>
      <c r="L7" s="449">
        <v>102</v>
      </c>
    </row>
    <row r="8" spans="1:12" ht="21" customHeight="1" x14ac:dyDescent="0.15">
      <c r="A8" s="374" t="s">
        <v>71</v>
      </c>
      <c r="B8" s="446">
        <v>1623</v>
      </c>
      <c r="C8" s="446">
        <v>1608</v>
      </c>
      <c r="D8" s="446">
        <v>1126</v>
      </c>
      <c r="E8" s="446">
        <v>482</v>
      </c>
      <c r="F8" s="446">
        <v>15</v>
      </c>
      <c r="G8" s="446">
        <v>14</v>
      </c>
      <c r="H8" s="446">
        <v>1</v>
      </c>
      <c r="I8" s="446">
        <v>0</v>
      </c>
      <c r="J8" s="446">
        <v>62</v>
      </c>
      <c r="K8" s="448">
        <v>3.8200862600123231E-2</v>
      </c>
      <c r="L8" s="449">
        <v>236</v>
      </c>
    </row>
    <row r="9" spans="1:12" ht="21" customHeight="1" x14ac:dyDescent="0.15">
      <c r="A9" s="374" t="s">
        <v>72</v>
      </c>
      <c r="B9" s="446">
        <v>1324</v>
      </c>
      <c r="C9" s="446">
        <v>1304</v>
      </c>
      <c r="D9" s="446">
        <v>891</v>
      </c>
      <c r="E9" s="446">
        <v>413</v>
      </c>
      <c r="F9" s="446">
        <v>20</v>
      </c>
      <c r="G9" s="446">
        <v>18</v>
      </c>
      <c r="H9" s="447">
        <v>1</v>
      </c>
      <c r="I9" s="446">
        <v>1</v>
      </c>
      <c r="J9" s="446">
        <v>54</v>
      </c>
      <c r="K9" s="448">
        <v>4.0785498489425982E-2</v>
      </c>
      <c r="L9" s="449">
        <v>243</v>
      </c>
    </row>
    <row r="10" spans="1:12" ht="21" customHeight="1" x14ac:dyDescent="0.15">
      <c r="A10" s="374" t="s">
        <v>73</v>
      </c>
      <c r="B10" s="446">
        <v>572</v>
      </c>
      <c r="C10" s="446">
        <v>570</v>
      </c>
      <c r="D10" s="446">
        <v>417</v>
      </c>
      <c r="E10" s="446">
        <v>153</v>
      </c>
      <c r="F10" s="446">
        <v>2</v>
      </c>
      <c r="G10" s="446">
        <v>2</v>
      </c>
      <c r="H10" s="447">
        <v>0</v>
      </c>
      <c r="I10" s="447">
        <v>0</v>
      </c>
      <c r="J10" s="446">
        <v>6</v>
      </c>
      <c r="K10" s="448">
        <v>1.048951048951049E-2</v>
      </c>
      <c r="L10" s="449">
        <v>58</v>
      </c>
    </row>
    <row r="11" spans="1:12" ht="21" customHeight="1" x14ac:dyDescent="0.15">
      <c r="A11" s="374" t="s">
        <v>74</v>
      </c>
      <c r="B11" s="446">
        <v>1366</v>
      </c>
      <c r="C11" s="446">
        <v>1356</v>
      </c>
      <c r="D11" s="446">
        <v>1023</v>
      </c>
      <c r="E11" s="446">
        <v>333</v>
      </c>
      <c r="F11" s="446">
        <v>10</v>
      </c>
      <c r="G11" s="446">
        <v>10</v>
      </c>
      <c r="H11" s="446">
        <v>0</v>
      </c>
      <c r="I11" s="447">
        <v>0</v>
      </c>
      <c r="J11" s="446">
        <v>24</v>
      </c>
      <c r="K11" s="448">
        <v>1.7569546120058566E-2</v>
      </c>
      <c r="L11" s="449">
        <v>163</v>
      </c>
    </row>
    <row r="12" spans="1:12" ht="21" customHeight="1" x14ac:dyDescent="0.15">
      <c r="A12" s="374" t="s">
        <v>75</v>
      </c>
      <c r="B12" s="446">
        <v>562</v>
      </c>
      <c r="C12" s="446">
        <v>555</v>
      </c>
      <c r="D12" s="446">
        <v>406</v>
      </c>
      <c r="E12" s="446">
        <v>149</v>
      </c>
      <c r="F12" s="446">
        <v>7</v>
      </c>
      <c r="G12" s="446">
        <v>7</v>
      </c>
      <c r="H12" s="447">
        <v>0</v>
      </c>
      <c r="I12" s="447">
        <v>0</v>
      </c>
      <c r="J12" s="446">
        <v>20</v>
      </c>
      <c r="K12" s="448">
        <v>3.5587188612099648E-2</v>
      </c>
      <c r="L12" s="449">
        <v>74</v>
      </c>
    </row>
    <row r="13" spans="1:12" ht="21" customHeight="1" x14ac:dyDescent="0.15">
      <c r="A13" s="374" t="s">
        <v>76</v>
      </c>
      <c r="B13" s="446">
        <v>719</v>
      </c>
      <c r="C13" s="446">
        <v>712</v>
      </c>
      <c r="D13" s="446">
        <v>512</v>
      </c>
      <c r="E13" s="446">
        <v>200</v>
      </c>
      <c r="F13" s="446">
        <v>7</v>
      </c>
      <c r="G13" s="446">
        <v>7</v>
      </c>
      <c r="H13" s="447">
        <v>0</v>
      </c>
      <c r="I13" s="447">
        <v>0</v>
      </c>
      <c r="J13" s="446">
        <v>18</v>
      </c>
      <c r="K13" s="448">
        <v>2.5034770514603615E-2</v>
      </c>
      <c r="L13" s="449">
        <v>21</v>
      </c>
    </row>
    <row r="14" spans="1:12" ht="21" customHeight="1" x14ac:dyDescent="0.15">
      <c r="A14" s="374" t="s">
        <v>77</v>
      </c>
      <c r="B14" s="446">
        <v>1325</v>
      </c>
      <c r="C14" s="446">
        <v>1319</v>
      </c>
      <c r="D14" s="446">
        <v>919</v>
      </c>
      <c r="E14" s="446">
        <v>400</v>
      </c>
      <c r="F14" s="446">
        <v>6</v>
      </c>
      <c r="G14" s="446">
        <v>6</v>
      </c>
      <c r="H14" s="447">
        <v>0</v>
      </c>
      <c r="I14" s="447">
        <v>0</v>
      </c>
      <c r="J14" s="446">
        <v>16</v>
      </c>
      <c r="K14" s="448">
        <v>1.2075471698113207E-2</v>
      </c>
      <c r="L14" s="449">
        <v>80</v>
      </c>
    </row>
    <row r="15" spans="1:12" ht="21" customHeight="1" x14ac:dyDescent="0.15">
      <c r="A15" s="376" t="s">
        <v>78</v>
      </c>
      <c r="B15" s="450">
        <v>841</v>
      </c>
      <c r="C15" s="450">
        <v>839</v>
      </c>
      <c r="D15" s="450">
        <v>557</v>
      </c>
      <c r="E15" s="450">
        <v>282</v>
      </c>
      <c r="F15" s="450">
        <v>2</v>
      </c>
      <c r="G15" s="450">
        <v>2</v>
      </c>
      <c r="H15" s="450">
        <v>0</v>
      </c>
      <c r="I15" s="451">
        <v>0</v>
      </c>
      <c r="J15" s="450">
        <v>6</v>
      </c>
      <c r="K15" s="452">
        <v>7.1343638525564806E-3</v>
      </c>
      <c r="L15" s="453">
        <v>65</v>
      </c>
    </row>
    <row r="16" spans="1:12" ht="16.5" customHeight="1" x14ac:dyDescent="0.15">
      <c r="A16" s="454" t="s">
        <v>207</v>
      </c>
      <c r="L16" s="147" t="s">
        <v>92</v>
      </c>
    </row>
    <row r="17" spans="2:12" x14ac:dyDescent="0.15">
      <c r="B17" s="419"/>
      <c r="F17" s="419"/>
      <c r="G17" s="419"/>
      <c r="H17" s="419"/>
      <c r="J17" s="419"/>
      <c r="L17" s="419"/>
    </row>
    <row r="18" spans="2:12" x14ac:dyDescent="0.15">
      <c r="C18" s="419"/>
      <c r="D18" s="419"/>
      <c r="E18" s="419"/>
    </row>
  </sheetData>
  <mergeCells count="6">
    <mergeCell ref="L3:L4"/>
    <mergeCell ref="A3:A4"/>
    <mergeCell ref="B3:B4"/>
    <mergeCell ref="C3:E3"/>
    <mergeCell ref="F3:I3"/>
    <mergeCell ref="J3:K3"/>
  </mergeCells>
  <phoneticPr fontId="2"/>
  <pageMargins left="0.39370078740157483" right="0.39370078740157483" top="5.0787401574803148" bottom="0.78740157480314965" header="0.39370078740157483" footer="0.1968503937007874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B86C8-21E4-41EE-B85B-C337ACACAE5F}">
  <sheetPr codeName="Sheet13">
    <tabColor theme="9" tint="0.79998168889431442"/>
  </sheetPr>
  <dimension ref="A1:R19"/>
  <sheetViews>
    <sheetView view="pageBreakPreview" zoomScaleNormal="100" zoomScaleSheetLayoutView="100" workbookViewId="0">
      <selection activeCell="AI9" sqref="AI9"/>
    </sheetView>
  </sheetViews>
  <sheetFormatPr defaultColWidth="9" defaultRowHeight="13.5" x14ac:dyDescent="0.15"/>
  <cols>
    <col min="1" max="1" width="6.25" style="215" customWidth="1"/>
    <col min="2" max="12" width="6.125" style="215" customWidth="1"/>
    <col min="13" max="13" width="4.875" style="215" customWidth="1"/>
    <col min="14" max="16" width="4.375" style="215" customWidth="1"/>
    <col min="17" max="17" width="0.25" style="215" customWidth="1"/>
    <col min="18" max="18" width="4.375" style="215" customWidth="1"/>
    <col min="19" max="16384" width="9" style="215"/>
  </cols>
  <sheetData>
    <row r="1" spans="1:18" ht="18.75" customHeight="1" x14ac:dyDescent="0.15">
      <c r="A1" s="251" t="s">
        <v>209</v>
      </c>
      <c r="B1" s="251"/>
      <c r="C1" s="251"/>
      <c r="D1" s="251"/>
    </row>
    <row r="2" spans="1:18" ht="18.75" customHeight="1" x14ac:dyDescent="0.15">
      <c r="A2" s="271" t="s">
        <v>210</v>
      </c>
      <c r="B2" s="271"/>
      <c r="Q2" s="340"/>
    </row>
    <row r="3" spans="1:18" ht="13.5" customHeight="1" x14ac:dyDescent="0.15">
      <c r="A3" s="271"/>
      <c r="B3" s="271"/>
      <c r="L3" s="341"/>
      <c r="M3" s="342"/>
      <c r="N3" s="210"/>
      <c r="O3" s="343" t="s">
        <v>38</v>
      </c>
      <c r="Q3" s="340"/>
      <c r="R3" s="201"/>
    </row>
    <row r="4" spans="1:18" ht="17.25" customHeight="1" x14ac:dyDescent="0.15">
      <c r="A4" s="253" t="s">
        <v>63</v>
      </c>
      <c r="B4" s="344" t="s">
        <v>187</v>
      </c>
      <c r="C4" s="345" t="s">
        <v>188</v>
      </c>
      <c r="D4" s="253"/>
      <c r="E4" s="346" t="s">
        <v>211</v>
      </c>
      <c r="F4" s="347"/>
      <c r="G4" s="348"/>
      <c r="H4" s="345" t="s">
        <v>212</v>
      </c>
      <c r="I4" s="349"/>
      <c r="J4" s="253"/>
      <c r="K4" s="345" t="s">
        <v>213</v>
      </c>
      <c r="L4" s="253"/>
      <c r="M4" s="350" t="s">
        <v>191</v>
      </c>
      <c r="N4" s="351"/>
      <c r="O4" s="351"/>
    </row>
    <row r="5" spans="1:18" ht="17.25" customHeight="1" x14ac:dyDescent="0.15">
      <c r="A5" s="352"/>
      <c r="B5" s="353"/>
      <c r="C5" s="354"/>
      <c r="D5" s="260"/>
      <c r="E5" s="355"/>
      <c r="F5" s="356"/>
      <c r="G5" s="357"/>
      <c r="H5" s="354"/>
      <c r="I5" s="358"/>
      <c r="J5" s="260"/>
      <c r="K5" s="354"/>
      <c r="L5" s="260"/>
      <c r="M5" s="359"/>
      <c r="N5" s="360" t="s">
        <v>214</v>
      </c>
      <c r="O5" s="361" t="s">
        <v>215</v>
      </c>
    </row>
    <row r="6" spans="1:18" ht="17.25" customHeight="1" x14ac:dyDescent="0.15">
      <c r="A6" s="260"/>
      <c r="B6" s="362"/>
      <c r="C6" s="224" t="s">
        <v>104</v>
      </c>
      <c r="D6" s="224" t="s">
        <v>172</v>
      </c>
      <c r="E6" s="363" t="s">
        <v>192</v>
      </c>
      <c r="F6" s="364" t="s">
        <v>180</v>
      </c>
      <c r="G6" s="364" t="s">
        <v>181</v>
      </c>
      <c r="H6" s="364" t="s">
        <v>193</v>
      </c>
      <c r="I6" s="364" t="s">
        <v>183</v>
      </c>
      <c r="J6" s="364" t="s">
        <v>184</v>
      </c>
      <c r="K6" s="364" t="s">
        <v>168</v>
      </c>
      <c r="L6" s="261" t="s">
        <v>170</v>
      </c>
      <c r="M6" s="365"/>
      <c r="N6" s="366"/>
      <c r="O6" s="367"/>
    </row>
    <row r="7" spans="1:18" ht="17.25" customHeight="1" x14ac:dyDescent="0.15">
      <c r="A7" s="368" t="s">
        <v>68</v>
      </c>
      <c r="B7" s="297">
        <v>12303</v>
      </c>
      <c r="C7" s="298">
        <v>11939</v>
      </c>
      <c r="D7" s="298">
        <v>12166</v>
      </c>
      <c r="E7" s="298">
        <v>5234</v>
      </c>
      <c r="F7" s="298">
        <v>3404</v>
      </c>
      <c r="G7" s="298">
        <v>1527</v>
      </c>
      <c r="H7" s="299">
        <v>814</v>
      </c>
      <c r="I7" s="299">
        <v>957</v>
      </c>
      <c r="J7" s="299">
        <v>3</v>
      </c>
      <c r="K7" s="298">
        <v>4656</v>
      </c>
      <c r="L7" s="298">
        <v>1744</v>
      </c>
      <c r="M7" s="299">
        <v>893</v>
      </c>
      <c r="N7" s="300">
        <v>512</v>
      </c>
      <c r="O7" s="370">
        <v>111</v>
      </c>
    </row>
    <row r="8" spans="1:18" ht="17.25" customHeight="1" x14ac:dyDescent="0.15">
      <c r="A8" s="371" t="s">
        <v>69</v>
      </c>
      <c r="B8" s="372">
        <v>1343</v>
      </c>
      <c r="C8" s="433">
        <v>1273</v>
      </c>
      <c r="D8" s="433">
        <v>1284</v>
      </c>
      <c r="E8" s="304">
        <v>608</v>
      </c>
      <c r="F8" s="304">
        <v>372</v>
      </c>
      <c r="G8" s="304">
        <v>124</v>
      </c>
      <c r="H8" s="304">
        <v>84</v>
      </c>
      <c r="I8" s="304">
        <v>85</v>
      </c>
      <c r="J8" s="305" t="s">
        <v>173</v>
      </c>
      <c r="K8" s="304">
        <v>462</v>
      </c>
      <c r="L8" s="304">
        <v>164</v>
      </c>
      <c r="M8" s="304">
        <v>96</v>
      </c>
      <c r="N8" s="291">
        <v>53</v>
      </c>
      <c r="O8" s="373">
        <v>3</v>
      </c>
    </row>
    <row r="9" spans="1:18" ht="17.25" customHeight="1" x14ac:dyDescent="0.15">
      <c r="A9" s="374" t="s">
        <v>70</v>
      </c>
      <c r="B9" s="372">
        <v>1986</v>
      </c>
      <c r="C9" s="433">
        <v>1936</v>
      </c>
      <c r="D9" s="433">
        <v>1947</v>
      </c>
      <c r="E9" s="304">
        <v>961</v>
      </c>
      <c r="F9" s="304">
        <v>532</v>
      </c>
      <c r="G9" s="304">
        <v>326</v>
      </c>
      <c r="H9" s="304">
        <v>45</v>
      </c>
      <c r="I9" s="304">
        <v>72</v>
      </c>
      <c r="J9" s="305" t="s">
        <v>173</v>
      </c>
      <c r="K9" s="304">
        <v>545</v>
      </c>
      <c r="L9" s="304">
        <v>218</v>
      </c>
      <c r="M9" s="304">
        <v>66</v>
      </c>
      <c r="N9" s="291">
        <v>51</v>
      </c>
      <c r="O9" s="373">
        <v>6</v>
      </c>
    </row>
    <row r="10" spans="1:18" ht="17.25" customHeight="1" x14ac:dyDescent="0.15">
      <c r="A10" s="374" t="s">
        <v>71</v>
      </c>
      <c r="B10" s="372">
        <v>1773</v>
      </c>
      <c r="C10" s="433">
        <v>1712</v>
      </c>
      <c r="D10" s="433">
        <v>1734</v>
      </c>
      <c r="E10" s="304">
        <v>771</v>
      </c>
      <c r="F10" s="304">
        <v>362</v>
      </c>
      <c r="G10" s="304">
        <v>239</v>
      </c>
      <c r="H10" s="304">
        <v>181</v>
      </c>
      <c r="I10" s="304">
        <v>159</v>
      </c>
      <c r="J10" s="305" t="s">
        <v>173</v>
      </c>
      <c r="K10" s="304">
        <v>699</v>
      </c>
      <c r="L10" s="304">
        <v>256</v>
      </c>
      <c r="M10" s="304">
        <v>162</v>
      </c>
      <c r="N10" s="291">
        <v>103</v>
      </c>
      <c r="O10" s="373">
        <v>28</v>
      </c>
    </row>
    <row r="11" spans="1:18" ht="17.25" customHeight="1" x14ac:dyDescent="0.15">
      <c r="A11" s="374" t="s">
        <v>72</v>
      </c>
      <c r="B11" s="372">
        <v>1349</v>
      </c>
      <c r="C11" s="433">
        <v>1302</v>
      </c>
      <c r="D11" s="433">
        <v>1310</v>
      </c>
      <c r="E11" s="304">
        <v>520</v>
      </c>
      <c r="F11" s="304">
        <v>401</v>
      </c>
      <c r="G11" s="304">
        <v>210</v>
      </c>
      <c r="H11" s="304">
        <v>91</v>
      </c>
      <c r="I11" s="304">
        <v>80</v>
      </c>
      <c r="J11" s="305" t="s">
        <v>173</v>
      </c>
      <c r="K11" s="304">
        <v>603</v>
      </c>
      <c r="L11" s="304">
        <v>152</v>
      </c>
      <c r="M11" s="304">
        <v>90</v>
      </c>
      <c r="N11" s="291">
        <v>38</v>
      </c>
      <c r="O11" s="373">
        <v>4</v>
      </c>
    </row>
    <row r="12" spans="1:18" ht="17.25" customHeight="1" x14ac:dyDescent="0.15">
      <c r="A12" s="374" t="s">
        <v>73</v>
      </c>
      <c r="B12" s="312">
        <v>627</v>
      </c>
      <c r="C12" s="304">
        <v>617</v>
      </c>
      <c r="D12" s="304">
        <v>625</v>
      </c>
      <c r="E12" s="304">
        <v>253</v>
      </c>
      <c r="F12" s="304">
        <v>196</v>
      </c>
      <c r="G12" s="304">
        <v>77</v>
      </c>
      <c r="H12" s="304">
        <v>67</v>
      </c>
      <c r="I12" s="304">
        <v>24</v>
      </c>
      <c r="J12" s="305" t="s">
        <v>173</v>
      </c>
      <c r="K12" s="304">
        <v>304</v>
      </c>
      <c r="L12" s="304">
        <v>68</v>
      </c>
      <c r="M12" s="304">
        <v>84</v>
      </c>
      <c r="N12" s="291">
        <v>50</v>
      </c>
      <c r="O12" s="373">
        <v>17</v>
      </c>
    </row>
    <row r="13" spans="1:18" ht="17.25" customHeight="1" x14ac:dyDescent="0.15">
      <c r="A13" s="374" t="s">
        <v>74</v>
      </c>
      <c r="B13" s="372">
        <v>1371</v>
      </c>
      <c r="C13" s="433">
        <v>1354</v>
      </c>
      <c r="D13" s="433">
        <v>1375</v>
      </c>
      <c r="E13" s="304">
        <v>405</v>
      </c>
      <c r="F13" s="304">
        <v>534</v>
      </c>
      <c r="G13" s="304">
        <v>183</v>
      </c>
      <c r="H13" s="304">
        <v>118</v>
      </c>
      <c r="I13" s="304">
        <v>114</v>
      </c>
      <c r="J13" s="305" t="s">
        <v>173</v>
      </c>
      <c r="K13" s="304">
        <v>778</v>
      </c>
      <c r="L13" s="304">
        <v>308</v>
      </c>
      <c r="M13" s="304">
        <v>130</v>
      </c>
      <c r="N13" s="291">
        <v>73</v>
      </c>
      <c r="O13" s="373">
        <v>20</v>
      </c>
    </row>
    <row r="14" spans="1:18" ht="17.25" customHeight="1" x14ac:dyDescent="0.15">
      <c r="A14" s="374" t="s">
        <v>75</v>
      </c>
      <c r="B14" s="312">
        <v>671</v>
      </c>
      <c r="C14" s="304">
        <v>651</v>
      </c>
      <c r="D14" s="304">
        <v>667</v>
      </c>
      <c r="E14" s="304">
        <v>313</v>
      </c>
      <c r="F14" s="304">
        <v>168</v>
      </c>
      <c r="G14" s="304">
        <v>61</v>
      </c>
      <c r="H14" s="304">
        <v>46</v>
      </c>
      <c r="I14" s="304">
        <v>63</v>
      </c>
      <c r="J14" s="305" t="s">
        <v>173</v>
      </c>
      <c r="K14" s="304">
        <v>173</v>
      </c>
      <c r="L14" s="304">
        <v>61</v>
      </c>
      <c r="M14" s="304">
        <v>51</v>
      </c>
      <c r="N14" s="291">
        <v>26</v>
      </c>
      <c r="O14" s="373">
        <v>4</v>
      </c>
    </row>
    <row r="15" spans="1:18" ht="17.25" customHeight="1" x14ac:dyDescent="0.15">
      <c r="A15" s="374" t="s">
        <v>76</v>
      </c>
      <c r="B15" s="312">
        <v>823</v>
      </c>
      <c r="C15" s="304">
        <v>807</v>
      </c>
      <c r="D15" s="304">
        <v>815</v>
      </c>
      <c r="E15" s="304">
        <v>320</v>
      </c>
      <c r="F15" s="304">
        <v>206</v>
      </c>
      <c r="G15" s="304">
        <v>76</v>
      </c>
      <c r="H15" s="304">
        <v>41</v>
      </c>
      <c r="I15" s="304">
        <v>164</v>
      </c>
      <c r="J15" s="305" t="s">
        <v>173</v>
      </c>
      <c r="K15" s="304">
        <v>354</v>
      </c>
      <c r="L15" s="304">
        <v>156</v>
      </c>
      <c r="M15" s="304">
        <v>58</v>
      </c>
      <c r="N15" s="291">
        <v>26</v>
      </c>
      <c r="O15" s="373">
        <v>1</v>
      </c>
    </row>
    <row r="16" spans="1:18" ht="17.25" customHeight="1" x14ac:dyDescent="0.15">
      <c r="A16" s="374" t="s">
        <v>77</v>
      </c>
      <c r="B16" s="372">
        <v>1480</v>
      </c>
      <c r="C16" s="433">
        <v>1421</v>
      </c>
      <c r="D16" s="433">
        <v>1540</v>
      </c>
      <c r="E16" s="304">
        <v>657</v>
      </c>
      <c r="F16" s="304">
        <v>353</v>
      </c>
      <c r="G16" s="304">
        <v>195</v>
      </c>
      <c r="H16" s="304">
        <v>71</v>
      </c>
      <c r="I16" s="304">
        <v>145</v>
      </c>
      <c r="J16" s="305" t="s">
        <v>173</v>
      </c>
      <c r="K16" s="304">
        <v>431</v>
      </c>
      <c r="L16" s="304">
        <v>220</v>
      </c>
      <c r="M16" s="304">
        <v>86</v>
      </c>
      <c r="N16" s="291">
        <v>51</v>
      </c>
      <c r="O16" s="373">
        <v>16</v>
      </c>
    </row>
    <row r="17" spans="1:18" ht="17.25" customHeight="1" x14ac:dyDescent="0.15">
      <c r="A17" s="376" t="s">
        <v>78</v>
      </c>
      <c r="B17" s="313">
        <v>880</v>
      </c>
      <c r="C17" s="310">
        <v>866</v>
      </c>
      <c r="D17" s="310">
        <v>869</v>
      </c>
      <c r="E17" s="310">
        <v>426</v>
      </c>
      <c r="F17" s="310">
        <v>280</v>
      </c>
      <c r="G17" s="310">
        <v>36</v>
      </c>
      <c r="H17" s="310">
        <v>70</v>
      </c>
      <c r="I17" s="310">
        <v>51</v>
      </c>
      <c r="J17" s="310">
        <v>3</v>
      </c>
      <c r="K17" s="310">
        <v>307</v>
      </c>
      <c r="L17" s="310">
        <v>141</v>
      </c>
      <c r="M17" s="310">
        <v>70</v>
      </c>
      <c r="N17" s="311">
        <v>41</v>
      </c>
      <c r="O17" s="377">
        <v>12</v>
      </c>
    </row>
    <row r="18" spans="1:18" ht="16.5" customHeight="1" x14ac:dyDescent="0.15">
      <c r="J18" s="378"/>
      <c r="K18" s="379"/>
      <c r="L18" s="379"/>
      <c r="M18" s="379"/>
      <c r="N18" s="379"/>
      <c r="O18" s="147" t="s">
        <v>36</v>
      </c>
      <c r="P18" s="217"/>
      <c r="Q18" s="217"/>
      <c r="R18" s="147"/>
    </row>
    <row r="19" spans="1:18" x14ac:dyDescent="0.15">
      <c r="P19" s="217"/>
      <c r="Q19" s="217"/>
      <c r="R19" s="217"/>
    </row>
  </sheetData>
  <mergeCells count="9">
    <mergeCell ref="M4:M6"/>
    <mergeCell ref="N5:N6"/>
    <mergeCell ref="O5:O6"/>
    <mergeCell ref="A4:A6"/>
    <mergeCell ref="B4:B6"/>
    <mergeCell ref="C4:D5"/>
    <mergeCell ref="E4:G5"/>
    <mergeCell ref="H4:J5"/>
    <mergeCell ref="K4:L5"/>
  </mergeCells>
  <phoneticPr fontId="2"/>
  <printOptions horizontalCentered="1"/>
  <pageMargins left="0.70866141732283472" right="0.70866141732283472" top="0.78740157480314965" bottom="0.74803149606299213" header="0.39370078740157483" footer="0.1968503937007874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4FED5-FBA8-4F9F-80EC-824BDAD6EFEA}">
  <sheetPr codeName="Sheet37">
    <tabColor theme="9" tint="0.79998168889431442"/>
  </sheetPr>
  <dimension ref="A1:I8"/>
  <sheetViews>
    <sheetView view="pageBreakPreview" zoomScale="91" zoomScaleNormal="100" zoomScaleSheetLayoutView="91" workbookViewId="0">
      <selection activeCell="AI9" sqref="AI9"/>
    </sheetView>
  </sheetViews>
  <sheetFormatPr defaultColWidth="9" defaultRowHeight="13.5" x14ac:dyDescent="0.15"/>
  <cols>
    <col min="1" max="9" width="9.625" style="215" customWidth="1"/>
    <col min="10" max="10" width="4.875" style="215" customWidth="1"/>
    <col min="11" max="15" width="5.125" style="215" customWidth="1"/>
    <col min="16" max="17" width="6.125" style="215" customWidth="1"/>
    <col min="18" max="16384" width="9" style="215"/>
  </cols>
  <sheetData>
    <row r="1" spans="1:9" ht="18.75" customHeight="1" x14ac:dyDescent="0.15">
      <c r="A1" s="216" t="s">
        <v>216</v>
      </c>
    </row>
    <row r="2" spans="1:9" x14ac:dyDescent="0.15">
      <c r="B2" s="216"/>
      <c r="C2" s="214"/>
      <c r="H2" s="201" t="s">
        <v>38</v>
      </c>
      <c r="I2" s="201"/>
    </row>
    <row r="3" spans="1:9" ht="21" customHeight="1" x14ac:dyDescent="0.15">
      <c r="A3" s="218" t="s">
        <v>157</v>
      </c>
      <c r="B3" s="420" t="s">
        <v>188</v>
      </c>
      <c r="C3" s="421" t="s">
        <v>159</v>
      </c>
      <c r="D3" s="420" t="s">
        <v>164</v>
      </c>
      <c r="E3" s="420"/>
      <c r="F3" s="420" t="s">
        <v>193</v>
      </c>
      <c r="G3" s="420" t="s">
        <v>217</v>
      </c>
      <c r="H3" s="294" t="s">
        <v>218</v>
      </c>
    </row>
    <row r="4" spans="1:9" ht="21" customHeight="1" x14ac:dyDescent="0.15">
      <c r="A4" s="223"/>
      <c r="B4" s="422"/>
      <c r="C4" s="423"/>
      <c r="D4" s="363" t="s">
        <v>219</v>
      </c>
      <c r="E4" s="363" t="s">
        <v>220</v>
      </c>
      <c r="F4" s="422"/>
      <c r="G4" s="422"/>
      <c r="H4" s="424"/>
    </row>
    <row r="5" spans="1:9" ht="20.25" customHeight="1" x14ac:dyDescent="0.15">
      <c r="A5" s="266" t="s">
        <v>221</v>
      </c>
      <c r="B5" s="425">
        <v>11908</v>
      </c>
      <c r="C5" s="426">
        <v>9790</v>
      </c>
      <c r="D5" s="427">
        <v>703</v>
      </c>
      <c r="E5" s="427">
        <v>580</v>
      </c>
      <c r="F5" s="427">
        <v>510</v>
      </c>
      <c r="G5" s="427">
        <v>110</v>
      </c>
      <c r="H5" s="428">
        <v>215</v>
      </c>
      <c r="I5" s="429"/>
    </row>
    <row r="6" spans="1:9" ht="20.25" customHeight="1" x14ac:dyDescent="0.15">
      <c r="A6" s="242" t="s">
        <v>222</v>
      </c>
      <c r="B6" s="430">
        <v>11908</v>
      </c>
      <c r="C6" s="431">
        <v>10255</v>
      </c>
      <c r="D6" s="244">
        <v>666</v>
      </c>
      <c r="E6" s="247">
        <v>569</v>
      </c>
      <c r="F6" s="245">
        <v>118</v>
      </c>
      <c r="G6" s="246">
        <v>95</v>
      </c>
      <c r="H6" s="244">
        <v>205</v>
      </c>
      <c r="I6" s="429"/>
    </row>
    <row r="7" spans="1:9" ht="16.5" customHeight="1" x14ac:dyDescent="0.15">
      <c r="F7" s="432"/>
      <c r="G7" s="432"/>
      <c r="H7" s="147" t="s">
        <v>36</v>
      </c>
      <c r="I7" s="147"/>
    </row>
    <row r="8" spans="1:9" x14ac:dyDescent="0.15">
      <c r="F8" s="217"/>
      <c r="G8" s="217"/>
      <c r="H8" s="217"/>
      <c r="I8" s="217"/>
    </row>
  </sheetData>
  <mergeCells count="7">
    <mergeCell ref="G3:G4"/>
    <mergeCell ref="H3:H4"/>
    <mergeCell ref="F3:F4"/>
    <mergeCell ref="A3:A4"/>
    <mergeCell ref="B3:B4"/>
    <mergeCell ref="C3:C4"/>
    <mergeCell ref="D3:E3"/>
  </mergeCells>
  <phoneticPr fontId="1"/>
  <printOptions horizontalCentered="1"/>
  <pageMargins left="0.78740157480314965" right="0.78740157480314965" top="4.8031496062992129" bottom="0.78740157480314965" header="0.39370078740157483" footer="0.19685039370078741"/>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1066F-A932-4566-8047-B65920DFC676}">
  <sheetPr codeName="Sheet14"/>
  <dimension ref="A1:R18"/>
  <sheetViews>
    <sheetView zoomScaleNormal="100" workbookViewId="0">
      <selection activeCell="U14" sqref="U14"/>
    </sheetView>
  </sheetViews>
  <sheetFormatPr defaultColWidth="9" defaultRowHeight="13.5" x14ac:dyDescent="0.15"/>
  <cols>
    <col min="1" max="2" width="6.25" style="1" customWidth="1"/>
    <col min="3" max="4" width="5.625" style="1" customWidth="1"/>
    <col min="5" max="9" width="5" style="1" customWidth="1"/>
    <col min="10" max="10" width="5.625" style="1" customWidth="1"/>
    <col min="11" max="16" width="3.75" style="1" customWidth="1"/>
    <col min="17" max="17" width="6.25" style="1" customWidth="1"/>
    <col min="18" max="18" width="6.875" style="1" customWidth="1"/>
    <col min="19" max="16384" width="9" style="1"/>
  </cols>
  <sheetData>
    <row r="1" spans="1:18" ht="18.75" customHeight="1" x14ac:dyDescent="0.15">
      <c r="A1" s="5" t="s">
        <v>223</v>
      </c>
      <c r="B1" s="5"/>
      <c r="C1" s="7"/>
    </row>
    <row r="2" spans="1:18" x14ac:dyDescent="0.15">
      <c r="A2" s="5"/>
      <c r="B2" s="5"/>
      <c r="C2" s="7"/>
      <c r="R2" s="3" t="s">
        <v>195</v>
      </c>
    </row>
    <row r="3" spans="1:18" ht="24" customHeight="1" x14ac:dyDescent="0.15">
      <c r="A3" s="128" t="s">
        <v>63</v>
      </c>
      <c r="B3" s="118" t="s">
        <v>224</v>
      </c>
      <c r="C3" s="130" t="s">
        <v>225</v>
      </c>
      <c r="D3" s="120"/>
      <c r="E3" s="124" t="s">
        <v>226</v>
      </c>
      <c r="F3" s="131"/>
      <c r="G3" s="131"/>
      <c r="H3" s="131"/>
      <c r="I3" s="131"/>
      <c r="J3" s="124" t="s">
        <v>227</v>
      </c>
      <c r="K3" s="131"/>
      <c r="L3" s="131"/>
      <c r="M3" s="131"/>
      <c r="N3" s="131"/>
      <c r="O3" s="131"/>
      <c r="P3" s="131"/>
      <c r="Q3" s="132" t="s">
        <v>228</v>
      </c>
      <c r="R3" s="126" t="s">
        <v>229</v>
      </c>
    </row>
    <row r="4" spans="1:18" ht="24" customHeight="1" x14ac:dyDescent="0.15">
      <c r="A4" s="129"/>
      <c r="B4" s="119"/>
      <c r="C4" s="16" t="s">
        <v>68</v>
      </c>
      <c r="D4" s="16" t="s">
        <v>206</v>
      </c>
      <c r="E4" s="16" t="s">
        <v>68</v>
      </c>
      <c r="F4" s="16" t="s">
        <v>203</v>
      </c>
      <c r="G4" s="16" t="s">
        <v>204</v>
      </c>
      <c r="H4" s="16" t="s">
        <v>230</v>
      </c>
      <c r="I4" s="16" t="s">
        <v>231</v>
      </c>
      <c r="J4" s="16" t="s">
        <v>68</v>
      </c>
      <c r="K4" s="16" t="s">
        <v>232</v>
      </c>
      <c r="L4" s="16" t="s">
        <v>233</v>
      </c>
      <c r="M4" s="16" t="s">
        <v>234</v>
      </c>
      <c r="N4" s="16" t="s">
        <v>235</v>
      </c>
      <c r="O4" s="16" t="s">
        <v>236</v>
      </c>
      <c r="P4" s="16" t="s">
        <v>237</v>
      </c>
      <c r="Q4" s="133"/>
      <c r="R4" s="127"/>
    </row>
    <row r="5" spans="1:18" ht="21" customHeight="1" x14ac:dyDescent="0.15">
      <c r="A5" s="15" t="s">
        <v>68</v>
      </c>
      <c r="B5" s="17">
        <f>SUM(B6,B7,B8,B9,B10,B11,B12,B13,B14,B15)</f>
        <v>0</v>
      </c>
      <c r="C5" s="17">
        <f>SUM(C6,C7,C8,C9,C10,C11,C12,C13,C14,C15)</f>
        <v>0</v>
      </c>
      <c r="D5" s="18" t="e">
        <f>ROUND(C5/B5,2)</f>
        <v>#DIV/0!</v>
      </c>
      <c r="E5" s="17">
        <f t="shared" ref="E5:P5" si="0">SUM(E6,E7,E8,E9,E10,E11,E12,E13,E14,E15)</f>
        <v>0</v>
      </c>
      <c r="F5" s="17">
        <f t="shared" si="0"/>
        <v>0</v>
      </c>
      <c r="G5" s="17">
        <f t="shared" si="0"/>
        <v>0</v>
      </c>
      <c r="H5" s="17">
        <f t="shared" si="0"/>
        <v>0</v>
      </c>
      <c r="I5" s="17">
        <f t="shared" si="0"/>
        <v>0</v>
      </c>
      <c r="J5" s="17">
        <f t="shared" si="0"/>
        <v>0</v>
      </c>
      <c r="K5" s="17">
        <f t="shared" si="0"/>
        <v>0</v>
      </c>
      <c r="L5" s="17">
        <f t="shared" si="0"/>
        <v>0</v>
      </c>
      <c r="M5" s="17">
        <f t="shared" si="0"/>
        <v>0</v>
      </c>
      <c r="N5" s="17">
        <f t="shared" si="0"/>
        <v>0</v>
      </c>
      <c r="O5" s="17">
        <f t="shared" si="0"/>
        <v>0</v>
      </c>
      <c r="P5" s="17">
        <f t="shared" si="0"/>
        <v>0</v>
      </c>
      <c r="Q5" s="17">
        <f>SUM(Q6,Q7,Q8,Q9,Q10,Q11,Q12,Q13,Q14,Q15)</f>
        <v>0</v>
      </c>
      <c r="R5" s="19">
        <f>SUM(R6,R7,R8,R9,R10,R11,R12,R13,R14,R15)</f>
        <v>0</v>
      </c>
    </row>
    <row r="6" spans="1:18" ht="21" customHeight="1" x14ac:dyDescent="0.15">
      <c r="A6" s="20" t="s">
        <v>85</v>
      </c>
      <c r="B6" s="21"/>
      <c r="C6" s="21"/>
      <c r="D6" s="22" t="e">
        <f t="shared" ref="D6:D15" si="1">ROUND(C6/B6,2)</f>
        <v>#DIV/0!</v>
      </c>
      <c r="E6" s="21">
        <f>SUM(F6:I6)</f>
        <v>0</v>
      </c>
      <c r="F6" s="21"/>
      <c r="G6" s="21"/>
      <c r="H6" s="21"/>
      <c r="I6" s="21"/>
      <c r="J6" s="21">
        <f>SUM(K6:P6)</f>
        <v>0</v>
      </c>
      <c r="K6" s="21"/>
      <c r="L6" s="21"/>
      <c r="M6" s="21"/>
      <c r="N6" s="21"/>
      <c r="O6" s="21"/>
      <c r="P6" s="21"/>
      <c r="Q6" s="21"/>
      <c r="R6" s="23"/>
    </row>
    <row r="7" spans="1:18" ht="21" customHeight="1" x14ac:dyDescent="0.15">
      <c r="A7" s="24" t="s">
        <v>70</v>
      </c>
      <c r="B7" s="25"/>
      <c r="C7" s="25"/>
      <c r="D7" s="26" t="e">
        <f t="shared" si="1"/>
        <v>#DIV/0!</v>
      </c>
      <c r="E7" s="25">
        <f t="shared" ref="E7:E15" si="2">SUM(F7:I7)</f>
        <v>0</v>
      </c>
      <c r="F7" s="25"/>
      <c r="G7" s="25"/>
      <c r="H7" s="25"/>
      <c r="I7" s="25"/>
      <c r="J7" s="25">
        <f t="shared" ref="J7:J15" si="3">SUM(K7:P7)</f>
        <v>0</v>
      </c>
      <c r="K7" s="25"/>
      <c r="L7" s="25"/>
      <c r="M7" s="25"/>
      <c r="N7" s="25"/>
      <c r="O7" s="25"/>
      <c r="P7" s="25"/>
      <c r="Q7" s="25"/>
      <c r="R7" s="27"/>
    </row>
    <row r="8" spans="1:18" ht="21" customHeight="1" x14ac:dyDescent="0.15">
      <c r="A8" s="24" t="s">
        <v>71</v>
      </c>
      <c r="B8" s="25"/>
      <c r="C8" s="25"/>
      <c r="D8" s="26" t="e">
        <f t="shared" si="1"/>
        <v>#DIV/0!</v>
      </c>
      <c r="E8" s="25">
        <f t="shared" si="2"/>
        <v>0</v>
      </c>
      <c r="F8" s="25"/>
      <c r="G8" s="25"/>
      <c r="H8" s="25"/>
      <c r="I8" s="25"/>
      <c r="J8" s="25">
        <f t="shared" si="3"/>
        <v>0</v>
      </c>
      <c r="K8" s="25"/>
      <c r="L8" s="25"/>
      <c r="M8" s="25"/>
      <c r="N8" s="25"/>
      <c r="O8" s="25"/>
      <c r="P8" s="25"/>
      <c r="Q8" s="25"/>
      <c r="R8" s="27"/>
    </row>
    <row r="9" spans="1:18" ht="21" customHeight="1" x14ac:dyDescent="0.15">
      <c r="A9" s="24" t="s">
        <v>86</v>
      </c>
      <c r="B9" s="25"/>
      <c r="C9" s="25"/>
      <c r="D9" s="26" t="e">
        <f t="shared" si="1"/>
        <v>#DIV/0!</v>
      </c>
      <c r="E9" s="25">
        <f t="shared" si="2"/>
        <v>0</v>
      </c>
      <c r="F9" s="25"/>
      <c r="G9" s="25"/>
      <c r="H9" s="25"/>
      <c r="I9" s="25"/>
      <c r="J9" s="25">
        <f t="shared" si="3"/>
        <v>0</v>
      </c>
      <c r="K9" s="25"/>
      <c r="L9" s="25"/>
      <c r="M9" s="25"/>
      <c r="N9" s="25"/>
      <c r="O9" s="25"/>
      <c r="P9" s="25"/>
      <c r="Q9" s="25"/>
      <c r="R9" s="27"/>
    </row>
    <row r="10" spans="1:18" ht="21" customHeight="1" x14ac:dyDescent="0.15">
      <c r="A10" s="24" t="s">
        <v>87</v>
      </c>
      <c r="B10" s="25"/>
      <c r="C10" s="25"/>
      <c r="D10" s="26" t="e">
        <f t="shared" si="1"/>
        <v>#DIV/0!</v>
      </c>
      <c r="E10" s="25">
        <f t="shared" si="2"/>
        <v>0</v>
      </c>
      <c r="F10" s="25"/>
      <c r="G10" s="25"/>
      <c r="H10" s="25"/>
      <c r="I10" s="25"/>
      <c r="J10" s="25">
        <f t="shared" si="3"/>
        <v>0</v>
      </c>
      <c r="K10" s="25"/>
      <c r="L10" s="25"/>
      <c r="M10" s="25"/>
      <c r="N10" s="25"/>
      <c r="O10" s="25"/>
      <c r="P10" s="25"/>
      <c r="Q10" s="25"/>
      <c r="R10" s="27"/>
    </row>
    <row r="11" spans="1:18" ht="21" customHeight="1" x14ac:dyDescent="0.15">
      <c r="A11" s="24" t="s">
        <v>88</v>
      </c>
      <c r="B11" s="25"/>
      <c r="C11" s="25"/>
      <c r="D11" s="26" t="e">
        <f t="shared" si="1"/>
        <v>#DIV/0!</v>
      </c>
      <c r="E11" s="25">
        <f t="shared" si="2"/>
        <v>0</v>
      </c>
      <c r="F11" s="25"/>
      <c r="G11" s="25"/>
      <c r="H11" s="25"/>
      <c r="I11" s="25"/>
      <c r="J11" s="25">
        <f t="shared" si="3"/>
        <v>0</v>
      </c>
      <c r="K11" s="25"/>
      <c r="L11" s="25"/>
      <c r="M11" s="25"/>
      <c r="N11" s="25"/>
      <c r="O11" s="25"/>
      <c r="P11" s="25"/>
      <c r="Q11" s="25"/>
      <c r="R11" s="27"/>
    </row>
    <row r="12" spans="1:18" ht="21" customHeight="1" x14ac:dyDescent="0.15">
      <c r="A12" s="24" t="s">
        <v>89</v>
      </c>
      <c r="B12" s="25"/>
      <c r="C12" s="25"/>
      <c r="D12" s="26" t="e">
        <f t="shared" si="1"/>
        <v>#DIV/0!</v>
      </c>
      <c r="E12" s="25">
        <f t="shared" si="2"/>
        <v>0</v>
      </c>
      <c r="F12" s="25"/>
      <c r="G12" s="25"/>
      <c r="H12" s="25"/>
      <c r="I12" s="25"/>
      <c r="J12" s="25">
        <f t="shared" si="3"/>
        <v>0</v>
      </c>
      <c r="K12" s="25"/>
      <c r="L12" s="25"/>
      <c r="M12" s="25"/>
      <c r="N12" s="25"/>
      <c r="O12" s="25"/>
      <c r="P12" s="25"/>
      <c r="Q12" s="25"/>
      <c r="R12" s="27"/>
    </row>
    <row r="13" spans="1:18" ht="21" customHeight="1" x14ac:dyDescent="0.15">
      <c r="A13" s="24" t="s">
        <v>76</v>
      </c>
      <c r="B13" s="25"/>
      <c r="C13" s="25"/>
      <c r="D13" s="26" t="e">
        <f t="shared" si="1"/>
        <v>#DIV/0!</v>
      </c>
      <c r="E13" s="25">
        <f t="shared" si="2"/>
        <v>0</v>
      </c>
      <c r="F13" s="25"/>
      <c r="G13" s="25"/>
      <c r="H13" s="25"/>
      <c r="I13" s="25"/>
      <c r="J13" s="25">
        <f t="shared" si="3"/>
        <v>0</v>
      </c>
      <c r="K13" s="25"/>
      <c r="L13" s="25"/>
      <c r="M13" s="25"/>
      <c r="N13" s="25"/>
      <c r="O13" s="25"/>
      <c r="P13" s="25"/>
      <c r="Q13" s="25"/>
      <c r="R13" s="27"/>
    </row>
    <row r="14" spans="1:18" ht="21" customHeight="1" x14ac:dyDescent="0.15">
      <c r="A14" s="24" t="s">
        <v>77</v>
      </c>
      <c r="B14" s="25"/>
      <c r="C14" s="25"/>
      <c r="D14" s="26" t="e">
        <f t="shared" si="1"/>
        <v>#DIV/0!</v>
      </c>
      <c r="E14" s="25">
        <f t="shared" si="2"/>
        <v>0</v>
      </c>
      <c r="F14" s="25"/>
      <c r="G14" s="25"/>
      <c r="H14" s="25"/>
      <c r="I14" s="25"/>
      <c r="J14" s="25">
        <f t="shared" si="3"/>
        <v>0</v>
      </c>
      <c r="K14" s="25"/>
      <c r="L14" s="25"/>
      <c r="M14" s="25"/>
      <c r="N14" s="25"/>
      <c r="O14" s="25"/>
      <c r="P14" s="25"/>
      <c r="Q14" s="25"/>
      <c r="R14" s="27"/>
    </row>
    <row r="15" spans="1:18" ht="21" customHeight="1" x14ac:dyDescent="0.15">
      <c r="A15" s="28" t="s">
        <v>90</v>
      </c>
      <c r="B15" s="29"/>
      <c r="C15" s="29"/>
      <c r="D15" s="30" t="e">
        <f t="shared" si="1"/>
        <v>#DIV/0!</v>
      </c>
      <c r="E15" s="29">
        <f t="shared" si="2"/>
        <v>0</v>
      </c>
      <c r="F15" s="29"/>
      <c r="G15" s="29"/>
      <c r="H15" s="29"/>
      <c r="I15" s="29"/>
      <c r="J15" s="29">
        <f t="shared" si="3"/>
        <v>0</v>
      </c>
      <c r="K15" s="29"/>
      <c r="L15" s="29"/>
      <c r="M15" s="29"/>
      <c r="N15" s="29"/>
      <c r="O15" s="29"/>
      <c r="P15" s="29"/>
      <c r="Q15" s="29"/>
      <c r="R15" s="31"/>
    </row>
    <row r="16" spans="1:18" ht="16.5" customHeight="1" x14ac:dyDescent="0.15">
      <c r="A16" s="32" t="s">
        <v>207</v>
      </c>
      <c r="B16" s="33"/>
      <c r="C16" s="33"/>
      <c r="D16" s="33"/>
      <c r="E16" s="33"/>
      <c r="F16" s="33"/>
      <c r="G16" s="33"/>
      <c r="H16" s="33"/>
      <c r="I16" s="33"/>
      <c r="J16" s="33"/>
      <c r="K16" s="33"/>
      <c r="L16" s="33"/>
      <c r="M16" s="33"/>
      <c r="N16" s="33"/>
      <c r="O16" s="33"/>
      <c r="P16" s="33"/>
      <c r="Q16" s="33"/>
      <c r="R16" s="34" t="s">
        <v>208</v>
      </c>
    </row>
    <row r="17" spans="2:18" x14ac:dyDescent="0.15">
      <c r="B17" s="6"/>
      <c r="C17" s="6"/>
      <c r="E17" s="6"/>
      <c r="F17" s="6"/>
      <c r="G17" s="6"/>
      <c r="I17" s="6"/>
      <c r="J17" s="6"/>
      <c r="K17" s="6"/>
      <c r="L17" s="6"/>
      <c r="M17" s="6"/>
      <c r="N17" s="6"/>
      <c r="P17" s="6"/>
      <c r="Q17" s="6"/>
      <c r="R17" s="6"/>
    </row>
    <row r="18" spans="2:18" x14ac:dyDescent="0.15">
      <c r="B18" s="6"/>
    </row>
  </sheetData>
  <mergeCells count="7">
    <mergeCell ref="R3:R4"/>
    <mergeCell ref="A3:A4"/>
    <mergeCell ref="B3:B4"/>
    <mergeCell ref="C3:D3"/>
    <mergeCell ref="E3:I3"/>
    <mergeCell ref="J3:P3"/>
    <mergeCell ref="Q3:Q4"/>
  </mergeCells>
  <phoneticPr fontId="2"/>
  <printOptions horizontalCentered="1"/>
  <pageMargins left="0.59055118110236227" right="0.59055118110236227" top="6.7322834645669296" bottom="0.78740157480314965" header="0.47244094488188981" footer="0.4724409448818898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D9CF-B2B9-41F1-80E5-51B8DA43368D}">
  <sheetPr>
    <tabColor rgb="FF0070C0"/>
  </sheetPr>
  <dimension ref="A1:T17"/>
  <sheetViews>
    <sheetView view="pageBreakPreview" zoomScaleNormal="100" zoomScaleSheetLayoutView="100" workbookViewId="0">
      <selection activeCell="X30" sqref="X30"/>
    </sheetView>
  </sheetViews>
  <sheetFormatPr defaultColWidth="9" defaultRowHeight="13.5" x14ac:dyDescent="0.15"/>
  <cols>
    <col min="1" max="2" width="6.25" style="215" customWidth="1"/>
    <col min="3" max="4" width="5.625" style="215" customWidth="1"/>
    <col min="5" max="9" width="5" style="215" customWidth="1"/>
    <col min="10" max="10" width="5.625" style="215" customWidth="1"/>
    <col min="11" max="17" width="3.75" style="215" customWidth="1"/>
    <col min="18" max="18" width="6.25" style="215" customWidth="1"/>
    <col min="19" max="19" width="6.875" style="215" customWidth="1"/>
    <col min="20" max="16384" width="9" style="215"/>
  </cols>
  <sheetData>
    <row r="1" spans="1:20" ht="18.75" customHeight="1" x14ac:dyDescent="0.15">
      <c r="A1" s="216" t="s">
        <v>223</v>
      </c>
      <c r="B1" s="216"/>
      <c r="C1" s="214"/>
    </row>
    <row r="2" spans="1:20" x14ac:dyDescent="0.15">
      <c r="A2" s="216"/>
      <c r="B2" s="216"/>
      <c r="C2" s="214"/>
      <c r="S2" s="201" t="s">
        <v>91</v>
      </c>
    </row>
    <row r="3" spans="1:20" ht="24" customHeight="1" x14ac:dyDescent="0.15">
      <c r="A3" s="390" t="s">
        <v>63</v>
      </c>
      <c r="B3" s="391" t="s">
        <v>224</v>
      </c>
      <c r="C3" s="324" t="s">
        <v>225</v>
      </c>
      <c r="D3" s="323"/>
      <c r="E3" s="392" t="s">
        <v>226</v>
      </c>
      <c r="F3" s="393"/>
      <c r="G3" s="393"/>
      <c r="H3" s="393"/>
      <c r="I3" s="393"/>
      <c r="J3" s="392" t="s">
        <v>227</v>
      </c>
      <c r="K3" s="393"/>
      <c r="L3" s="393"/>
      <c r="M3" s="393"/>
      <c r="N3" s="393"/>
      <c r="O3" s="393"/>
      <c r="P3" s="393"/>
      <c r="Q3" s="393"/>
      <c r="R3" s="394" t="s">
        <v>228</v>
      </c>
      <c r="S3" s="395" t="s">
        <v>229</v>
      </c>
    </row>
    <row r="4" spans="1:20" ht="24" customHeight="1" x14ac:dyDescent="0.15">
      <c r="A4" s="396"/>
      <c r="B4" s="397"/>
      <c r="C4" s="261" t="s">
        <v>68</v>
      </c>
      <c r="D4" s="261" t="s">
        <v>206</v>
      </c>
      <c r="E4" s="261" t="s">
        <v>68</v>
      </c>
      <c r="F4" s="261" t="s">
        <v>203</v>
      </c>
      <c r="G4" s="261" t="s">
        <v>204</v>
      </c>
      <c r="H4" s="261" t="s">
        <v>230</v>
      </c>
      <c r="I4" s="261" t="s">
        <v>231</v>
      </c>
      <c r="J4" s="261" t="s">
        <v>68</v>
      </c>
      <c r="K4" s="261" t="s">
        <v>232</v>
      </c>
      <c r="L4" s="261" t="s">
        <v>233</v>
      </c>
      <c r="M4" s="261" t="s">
        <v>234</v>
      </c>
      <c r="N4" s="261" t="s">
        <v>235</v>
      </c>
      <c r="O4" s="261" t="s">
        <v>236</v>
      </c>
      <c r="P4" s="261" t="s">
        <v>238</v>
      </c>
      <c r="Q4" s="261" t="s">
        <v>239</v>
      </c>
      <c r="R4" s="398"/>
      <c r="S4" s="399"/>
    </row>
    <row r="5" spans="1:20" ht="21" customHeight="1" x14ac:dyDescent="0.15">
      <c r="A5" s="400" t="s">
        <v>68</v>
      </c>
      <c r="B5" s="401">
        <v>11773</v>
      </c>
      <c r="C5" s="401">
        <v>2780</v>
      </c>
      <c r="D5" s="402">
        <v>0.24</v>
      </c>
      <c r="E5" s="401">
        <v>818</v>
      </c>
      <c r="F5" s="401">
        <v>605</v>
      </c>
      <c r="G5" s="401">
        <v>178</v>
      </c>
      <c r="H5" s="401">
        <v>6</v>
      </c>
      <c r="I5" s="401">
        <v>29</v>
      </c>
      <c r="J5" s="401">
        <v>2659</v>
      </c>
      <c r="K5" s="401">
        <v>689</v>
      </c>
      <c r="L5" s="401">
        <v>491</v>
      </c>
      <c r="M5" s="401">
        <v>558</v>
      </c>
      <c r="N5" s="401">
        <v>284</v>
      </c>
      <c r="O5" s="401">
        <v>283</v>
      </c>
      <c r="P5" s="401">
        <v>224</v>
      </c>
      <c r="Q5" s="401">
        <v>130</v>
      </c>
      <c r="R5" s="401">
        <v>475</v>
      </c>
      <c r="S5" s="403">
        <v>839</v>
      </c>
    </row>
    <row r="6" spans="1:20" ht="21" customHeight="1" x14ac:dyDescent="0.15">
      <c r="A6" s="404" t="s">
        <v>85</v>
      </c>
      <c r="B6" s="405">
        <v>1312</v>
      </c>
      <c r="C6" s="405">
        <v>222</v>
      </c>
      <c r="D6" s="406">
        <v>0.17</v>
      </c>
      <c r="E6" s="405">
        <v>71</v>
      </c>
      <c r="F6" s="405">
        <v>57</v>
      </c>
      <c r="G6" s="405">
        <v>11</v>
      </c>
      <c r="H6" s="407">
        <v>1</v>
      </c>
      <c r="I6" s="405">
        <v>2</v>
      </c>
      <c r="J6" s="405">
        <v>280</v>
      </c>
      <c r="K6" s="405">
        <v>71</v>
      </c>
      <c r="L6" s="405">
        <v>66</v>
      </c>
      <c r="M6" s="405">
        <v>63</v>
      </c>
      <c r="N6" s="405">
        <v>15</v>
      </c>
      <c r="O6" s="407">
        <v>27</v>
      </c>
      <c r="P6" s="407">
        <v>24</v>
      </c>
      <c r="Q6" s="405">
        <v>14</v>
      </c>
      <c r="R6" s="405">
        <v>35</v>
      </c>
      <c r="S6" s="408">
        <v>87</v>
      </c>
      <c r="T6" s="409"/>
    </row>
    <row r="7" spans="1:20" ht="21" customHeight="1" x14ac:dyDescent="0.15">
      <c r="A7" s="333" t="s">
        <v>70</v>
      </c>
      <c r="B7" s="410">
        <v>1897</v>
      </c>
      <c r="C7" s="410">
        <v>432</v>
      </c>
      <c r="D7" s="411">
        <v>0.23</v>
      </c>
      <c r="E7" s="410">
        <v>122</v>
      </c>
      <c r="F7" s="410">
        <v>83</v>
      </c>
      <c r="G7" s="410">
        <v>36</v>
      </c>
      <c r="H7" s="410">
        <v>1</v>
      </c>
      <c r="I7" s="410">
        <v>2</v>
      </c>
      <c r="J7" s="410">
        <v>439</v>
      </c>
      <c r="K7" s="410">
        <v>139</v>
      </c>
      <c r="L7" s="410">
        <v>70</v>
      </c>
      <c r="M7" s="410">
        <v>121</v>
      </c>
      <c r="N7" s="410">
        <v>41</v>
      </c>
      <c r="O7" s="334">
        <v>24</v>
      </c>
      <c r="P7" s="334">
        <v>24</v>
      </c>
      <c r="Q7" s="410">
        <v>20</v>
      </c>
      <c r="R7" s="410">
        <v>35</v>
      </c>
      <c r="S7" s="412">
        <v>129</v>
      </c>
      <c r="T7" s="409"/>
    </row>
    <row r="8" spans="1:20" ht="21" customHeight="1" x14ac:dyDescent="0.15">
      <c r="A8" s="333" t="s">
        <v>71</v>
      </c>
      <c r="B8" s="410">
        <v>1695</v>
      </c>
      <c r="C8" s="410">
        <v>483</v>
      </c>
      <c r="D8" s="411">
        <v>0.28000000000000003</v>
      </c>
      <c r="E8" s="410">
        <v>122</v>
      </c>
      <c r="F8" s="410">
        <v>82</v>
      </c>
      <c r="G8" s="410">
        <v>34</v>
      </c>
      <c r="H8" s="334">
        <v>1</v>
      </c>
      <c r="I8" s="410">
        <v>5</v>
      </c>
      <c r="J8" s="410">
        <v>298</v>
      </c>
      <c r="K8" s="410">
        <v>84</v>
      </c>
      <c r="L8" s="410">
        <v>28</v>
      </c>
      <c r="M8" s="410">
        <v>67</v>
      </c>
      <c r="N8" s="410">
        <v>58</v>
      </c>
      <c r="O8" s="334">
        <v>28</v>
      </c>
      <c r="P8" s="334">
        <v>20</v>
      </c>
      <c r="Q8" s="410">
        <v>13</v>
      </c>
      <c r="R8" s="410">
        <v>196</v>
      </c>
      <c r="S8" s="412">
        <v>108</v>
      </c>
      <c r="T8" s="409"/>
    </row>
    <row r="9" spans="1:20" ht="21" customHeight="1" x14ac:dyDescent="0.15">
      <c r="A9" s="333" t="s">
        <v>86</v>
      </c>
      <c r="B9" s="410">
        <v>1274</v>
      </c>
      <c r="C9" s="410">
        <v>399</v>
      </c>
      <c r="D9" s="413">
        <v>0.31</v>
      </c>
      <c r="E9" s="410">
        <v>130</v>
      </c>
      <c r="F9" s="410">
        <v>102</v>
      </c>
      <c r="G9" s="410">
        <v>24</v>
      </c>
      <c r="H9" s="334">
        <v>1</v>
      </c>
      <c r="I9" s="410">
        <v>3</v>
      </c>
      <c r="J9" s="410">
        <v>506</v>
      </c>
      <c r="K9" s="410">
        <v>82</v>
      </c>
      <c r="L9" s="410">
        <v>96</v>
      </c>
      <c r="M9" s="410">
        <v>188</v>
      </c>
      <c r="N9" s="410">
        <v>35</v>
      </c>
      <c r="O9" s="334">
        <v>62</v>
      </c>
      <c r="P9" s="334">
        <v>31</v>
      </c>
      <c r="Q9" s="410">
        <v>12</v>
      </c>
      <c r="R9" s="215">
        <v>24</v>
      </c>
      <c r="S9" s="412">
        <v>99</v>
      </c>
      <c r="T9" s="409"/>
    </row>
    <row r="10" spans="1:20" ht="21" customHeight="1" x14ac:dyDescent="0.15">
      <c r="A10" s="333" t="s">
        <v>87</v>
      </c>
      <c r="B10" s="410">
        <v>613</v>
      </c>
      <c r="C10" s="410">
        <v>131</v>
      </c>
      <c r="D10" s="413">
        <v>0.21</v>
      </c>
      <c r="E10" s="410">
        <v>43</v>
      </c>
      <c r="F10" s="410">
        <v>32</v>
      </c>
      <c r="G10" s="410">
        <v>8</v>
      </c>
      <c r="H10" s="334">
        <v>1</v>
      </c>
      <c r="I10" s="410">
        <v>2</v>
      </c>
      <c r="J10" s="410">
        <v>118</v>
      </c>
      <c r="K10" s="410">
        <v>25</v>
      </c>
      <c r="L10" s="410">
        <v>31</v>
      </c>
      <c r="M10" s="410">
        <v>16</v>
      </c>
      <c r="N10" s="410">
        <v>17</v>
      </c>
      <c r="O10" s="410">
        <v>23</v>
      </c>
      <c r="P10" s="410">
        <v>4</v>
      </c>
      <c r="Q10" s="410">
        <v>2</v>
      </c>
      <c r="R10" s="410">
        <v>24</v>
      </c>
      <c r="S10" s="412">
        <v>39</v>
      </c>
      <c r="T10" s="409"/>
    </row>
    <row r="11" spans="1:20" ht="21" customHeight="1" x14ac:dyDescent="0.15">
      <c r="A11" s="333" t="s">
        <v>88</v>
      </c>
      <c r="B11" s="410">
        <v>1310</v>
      </c>
      <c r="C11" s="410">
        <v>263</v>
      </c>
      <c r="D11" s="413">
        <v>0.2</v>
      </c>
      <c r="E11" s="410">
        <v>75</v>
      </c>
      <c r="F11" s="410">
        <v>59</v>
      </c>
      <c r="G11" s="410">
        <v>13</v>
      </c>
      <c r="H11" s="334">
        <v>0</v>
      </c>
      <c r="I11" s="410">
        <v>3</v>
      </c>
      <c r="J11" s="410">
        <v>322</v>
      </c>
      <c r="K11" s="410">
        <v>65</v>
      </c>
      <c r="L11" s="410">
        <v>56</v>
      </c>
      <c r="M11" s="410">
        <v>42</v>
      </c>
      <c r="N11" s="410">
        <v>36</v>
      </c>
      <c r="O11" s="334">
        <v>46</v>
      </c>
      <c r="P11" s="334">
        <v>44</v>
      </c>
      <c r="Q11" s="410">
        <v>33</v>
      </c>
      <c r="R11" s="410">
        <v>32</v>
      </c>
      <c r="S11" s="412">
        <v>98</v>
      </c>
      <c r="T11" s="409"/>
    </row>
    <row r="12" spans="1:20" ht="21" customHeight="1" x14ac:dyDescent="0.15">
      <c r="A12" s="333" t="s">
        <v>89</v>
      </c>
      <c r="B12" s="410">
        <v>649</v>
      </c>
      <c r="C12" s="410">
        <v>147</v>
      </c>
      <c r="D12" s="413">
        <v>0.23</v>
      </c>
      <c r="E12" s="410">
        <v>50</v>
      </c>
      <c r="F12" s="410">
        <v>36</v>
      </c>
      <c r="G12" s="410">
        <v>9</v>
      </c>
      <c r="H12" s="334">
        <v>1</v>
      </c>
      <c r="I12" s="410">
        <v>4</v>
      </c>
      <c r="J12" s="410">
        <v>106</v>
      </c>
      <c r="K12" s="410">
        <v>34</v>
      </c>
      <c r="L12" s="410">
        <v>22</v>
      </c>
      <c r="M12" s="410">
        <v>11</v>
      </c>
      <c r="N12" s="410">
        <v>9</v>
      </c>
      <c r="O12" s="334">
        <v>9</v>
      </c>
      <c r="P12" s="334">
        <v>14</v>
      </c>
      <c r="Q12" s="410">
        <v>7</v>
      </c>
      <c r="R12" s="410">
        <v>45</v>
      </c>
      <c r="S12" s="412">
        <v>42</v>
      </c>
      <c r="T12" s="409"/>
    </row>
    <row r="13" spans="1:20" ht="21" customHeight="1" x14ac:dyDescent="0.15">
      <c r="A13" s="333" t="s">
        <v>76</v>
      </c>
      <c r="B13" s="410">
        <v>765</v>
      </c>
      <c r="C13" s="410">
        <v>208</v>
      </c>
      <c r="D13" s="413">
        <v>0.27</v>
      </c>
      <c r="E13" s="410">
        <v>58</v>
      </c>
      <c r="F13" s="410">
        <v>39</v>
      </c>
      <c r="G13" s="410">
        <v>16</v>
      </c>
      <c r="H13" s="334">
        <v>0</v>
      </c>
      <c r="I13" s="410">
        <v>3</v>
      </c>
      <c r="J13" s="410">
        <v>119</v>
      </c>
      <c r="K13" s="410">
        <v>42</v>
      </c>
      <c r="L13" s="410">
        <v>18</v>
      </c>
      <c r="M13" s="410">
        <v>14</v>
      </c>
      <c r="N13" s="410">
        <v>9</v>
      </c>
      <c r="O13" s="334">
        <v>19</v>
      </c>
      <c r="P13" s="334">
        <v>12</v>
      </c>
      <c r="Q13" s="410">
        <v>5</v>
      </c>
      <c r="R13" s="410">
        <v>10</v>
      </c>
      <c r="S13" s="412">
        <v>60</v>
      </c>
      <c r="T13" s="409"/>
    </row>
    <row r="14" spans="1:20" ht="21" customHeight="1" x14ac:dyDescent="0.15">
      <c r="A14" s="333" t="s">
        <v>77</v>
      </c>
      <c r="B14" s="410">
        <v>1409</v>
      </c>
      <c r="C14" s="410">
        <v>280</v>
      </c>
      <c r="D14" s="413">
        <v>0.2</v>
      </c>
      <c r="E14" s="410">
        <v>83</v>
      </c>
      <c r="F14" s="410">
        <v>64</v>
      </c>
      <c r="G14" s="410">
        <v>17</v>
      </c>
      <c r="H14" s="334">
        <v>0</v>
      </c>
      <c r="I14" s="410">
        <v>2</v>
      </c>
      <c r="J14" s="410">
        <v>250</v>
      </c>
      <c r="K14" s="410">
        <v>77</v>
      </c>
      <c r="L14" s="410">
        <v>55</v>
      </c>
      <c r="M14" s="410">
        <v>25</v>
      </c>
      <c r="N14" s="410">
        <v>37</v>
      </c>
      <c r="O14" s="334">
        <v>21</v>
      </c>
      <c r="P14" s="334">
        <v>28</v>
      </c>
      <c r="Q14" s="410">
        <v>7</v>
      </c>
      <c r="R14" s="410">
        <v>31</v>
      </c>
      <c r="S14" s="412">
        <v>100</v>
      </c>
      <c r="T14" s="409"/>
    </row>
    <row r="15" spans="1:20" ht="21" customHeight="1" x14ac:dyDescent="0.15">
      <c r="A15" s="337" t="s">
        <v>90</v>
      </c>
      <c r="B15" s="414">
        <v>849</v>
      </c>
      <c r="C15" s="414">
        <v>215</v>
      </c>
      <c r="D15" s="415">
        <v>0.25</v>
      </c>
      <c r="E15" s="414">
        <v>64</v>
      </c>
      <c r="F15" s="414">
        <v>51</v>
      </c>
      <c r="G15" s="414">
        <v>10</v>
      </c>
      <c r="H15" s="414">
        <v>0</v>
      </c>
      <c r="I15" s="414">
        <v>3</v>
      </c>
      <c r="J15" s="414">
        <v>221</v>
      </c>
      <c r="K15" s="414">
        <v>70</v>
      </c>
      <c r="L15" s="414">
        <v>49</v>
      </c>
      <c r="M15" s="414">
        <v>11</v>
      </c>
      <c r="N15" s="414">
        <v>27</v>
      </c>
      <c r="O15" s="338">
        <v>24</v>
      </c>
      <c r="P15" s="338">
        <v>23</v>
      </c>
      <c r="Q15" s="414">
        <v>17</v>
      </c>
      <c r="R15" s="414">
        <v>43</v>
      </c>
      <c r="S15" s="416">
        <v>77</v>
      </c>
      <c r="T15" s="409"/>
    </row>
    <row r="16" spans="1:20" ht="16.5" customHeight="1" x14ac:dyDescent="0.15">
      <c r="A16" s="417" t="s">
        <v>207</v>
      </c>
      <c r="B16" s="418"/>
      <c r="C16" s="418"/>
      <c r="D16" s="418"/>
      <c r="E16" s="418"/>
      <c r="F16" s="418"/>
      <c r="G16" s="418"/>
      <c r="H16" s="418"/>
      <c r="I16" s="418"/>
      <c r="J16" s="418"/>
      <c r="K16" s="418"/>
      <c r="L16" s="418"/>
      <c r="M16" s="418"/>
      <c r="N16" s="418"/>
      <c r="O16" s="418"/>
      <c r="P16" s="418"/>
      <c r="Q16" s="418"/>
      <c r="R16" s="418"/>
      <c r="S16" s="147" t="s">
        <v>92</v>
      </c>
    </row>
    <row r="17" spans="2:19" x14ac:dyDescent="0.15">
      <c r="B17" s="419"/>
      <c r="C17" s="419"/>
      <c r="E17" s="419"/>
      <c r="F17" s="419"/>
      <c r="G17" s="419"/>
      <c r="I17" s="419"/>
      <c r="J17" s="419"/>
      <c r="K17" s="419"/>
      <c r="L17" s="419"/>
      <c r="M17" s="419"/>
      <c r="N17" s="419"/>
      <c r="Q17" s="419"/>
      <c r="R17" s="419"/>
      <c r="S17" s="419"/>
    </row>
  </sheetData>
  <mergeCells count="7">
    <mergeCell ref="S3:S4"/>
    <mergeCell ref="A3:A4"/>
    <mergeCell ref="B3:B4"/>
    <mergeCell ref="C3:D3"/>
    <mergeCell ref="E3:I3"/>
    <mergeCell ref="J3:Q3"/>
    <mergeCell ref="R3:R4"/>
  </mergeCells>
  <phoneticPr fontId="2"/>
  <printOptions horizontalCentered="1"/>
  <pageMargins left="0.39370078740157483" right="0.39370078740157483" top="6.7322834645669296" bottom="0.78740157480314965" header="0.39370078740157483" footer="0.1968503937007874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96D2-BFE8-4A2F-A4FF-0F0F1A0A9181}">
  <sheetPr>
    <tabColor rgb="FF0070C0"/>
  </sheetPr>
  <dimension ref="A1:G16"/>
  <sheetViews>
    <sheetView view="pageBreakPreview" zoomScale="87" zoomScaleNormal="100" zoomScaleSheetLayoutView="87" workbookViewId="0">
      <selection activeCell="F15" sqref="F15"/>
    </sheetView>
  </sheetViews>
  <sheetFormatPr defaultColWidth="9" defaultRowHeight="13.5" x14ac:dyDescent="0.15"/>
  <cols>
    <col min="1" max="16384" width="9" style="215"/>
  </cols>
  <sheetData>
    <row r="1" spans="1:7" ht="18.75" customHeight="1" x14ac:dyDescent="0.15">
      <c r="A1" s="271" t="s">
        <v>240</v>
      </c>
    </row>
    <row r="2" spans="1:7" x14ac:dyDescent="0.15">
      <c r="G2" s="147" t="s">
        <v>241</v>
      </c>
    </row>
    <row r="3" spans="1:7" ht="24" customHeight="1" x14ac:dyDescent="0.15">
      <c r="A3" s="322" t="s">
        <v>48</v>
      </c>
      <c r="B3" s="380" t="s">
        <v>242</v>
      </c>
      <c r="C3" s="380"/>
      <c r="D3" s="380"/>
      <c r="E3" s="380"/>
      <c r="F3" s="380"/>
      <c r="G3" s="381"/>
    </row>
    <row r="4" spans="1:7" ht="24" customHeight="1" x14ac:dyDescent="0.15">
      <c r="A4" s="326"/>
      <c r="B4" s="224" t="s">
        <v>243</v>
      </c>
      <c r="C4" s="224" t="s">
        <v>244</v>
      </c>
      <c r="D4" s="224" t="s">
        <v>245</v>
      </c>
      <c r="E4" s="224" t="s">
        <v>246</v>
      </c>
      <c r="F4" s="224" t="s">
        <v>247</v>
      </c>
      <c r="G4" s="382" t="s">
        <v>248</v>
      </c>
    </row>
    <row r="5" spans="1:7" ht="21" customHeight="1" x14ac:dyDescent="0.15">
      <c r="A5" s="383" t="s">
        <v>249</v>
      </c>
      <c r="B5" s="384">
        <v>141</v>
      </c>
      <c r="C5" s="384">
        <v>322</v>
      </c>
      <c r="D5" s="384">
        <v>57</v>
      </c>
      <c r="E5" s="384">
        <v>129</v>
      </c>
      <c r="F5" s="384">
        <v>134</v>
      </c>
      <c r="G5" s="385">
        <v>35</v>
      </c>
    </row>
    <row r="6" spans="1:7" ht="21" customHeight="1" x14ac:dyDescent="0.15">
      <c r="A6" s="333" t="s">
        <v>250</v>
      </c>
      <c r="B6" s="386">
        <v>15</v>
      </c>
      <c r="C6" s="386">
        <v>27</v>
      </c>
      <c r="D6" s="386">
        <v>6</v>
      </c>
      <c r="E6" s="386">
        <v>12</v>
      </c>
      <c r="F6" s="386">
        <v>9</v>
      </c>
      <c r="G6" s="387">
        <v>2</v>
      </c>
    </row>
    <row r="7" spans="1:7" ht="21" customHeight="1" x14ac:dyDescent="0.15">
      <c r="A7" s="333" t="s">
        <v>251</v>
      </c>
      <c r="B7" s="386">
        <v>11</v>
      </c>
      <c r="C7" s="386">
        <v>52</v>
      </c>
      <c r="D7" s="386">
        <v>12</v>
      </c>
      <c r="E7" s="386">
        <v>20</v>
      </c>
      <c r="F7" s="386">
        <v>21</v>
      </c>
      <c r="G7" s="387">
        <v>6</v>
      </c>
    </row>
    <row r="8" spans="1:7" ht="21" customHeight="1" x14ac:dyDescent="0.15">
      <c r="A8" s="333" t="s">
        <v>252</v>
      </c>
      <c r="B8" s="386">
        <v>16</v>
      </c>
      <c r="C8" s="386">
        <v>43</v>
      </c>
      <c r="D8" s="386">
        <v>10</v>
      </c>
      <c r="E8" s="386">
        <v>18</v>
      </c>
      <c r="F8" s="386">
        <v>28</v>
      </c>
      <c r="G8" s="387">
        <v>7</v>
      </c>
    </row>
    <row r="9" spans="1:7" ht="21" customHeight="1" x14ac:dyDescent="0.15">
      <c r="A9" s="333" t="s">
        <v>253</v>
      </c>
      <c r="B9" s="386">
        <v>20</v>
      </c>
      <c r="C9" s="386">
        <v>58</v>
      </c>
      <c r="D9" s="386">
        <v>9</v>
      </c>
      <c r="E9" s="386">
        <v>23</v>
      </c>
      <c r="F9" s="386">
        <v>18</v>
      </c>
      <c r="G9" s="387">
        <v>2</v>
      </c>
    </row>
    <row r="10" spans="1:7" ht="21" customHeight="1" x14ac:dyDescent="0.15">
      <c r="A10" s="333" t="s">
        <v>254</v>
      </c>
      <c r="B10" s="386">
        <v>9</v>
      </c>
      <c r="C10" s="386">
        <v>19</v>
      </c>
      <c r="D10" s="386">
        <v>2</v>
      </c>
      <c r="E10" s="386">
        <v>5</v>
      </c>
      <c r="F10" s="386">
        <v>7</v>
      </c>
      <c r="G10" s="387">
        <v>1</v>
      </c>
    </row>
    <row r="11" spans="1:7" ht="21" customHeight="1" x14ac:dyDescent="0.15">
      <c r="A11" s="333" t="s">
        <v>255</v>
      </c>
      <c r="B11" s="386">
        <v>11</v>
      </c>
      <c r="C11" s="386">
        <v>33</v>
      </c>
      <c r="D11" s="386">
        <v>7</v>
      </c>
      <c r="E11" s="386">
        <v>9</v>
      </c>
      <c r="F11" s="386">
        <v>11</v>
      </c>
      <c r="G11" s="387">
        <v>4</v>
      </c>
    </row>
    <row r="12" spans="1:7" ht="21" customHeight="1" x14ac:dyDescent="0.15">
      <c r="A12" s="333" t="s">
        <v>256</v>
      </c>
      <c r="B12" s="386">
        <v>15</v>
      </c>
      <c r="C12" s="386">
        <v>17</v>
      </c>
      <c r="D12" s="386">
        <v>3</v>
      </c>
      <c r="E12" s="386">
        <v>4</v>
      </c>
      <c r="F12" s="386">
        <v>9</v>
      </c>
      <c r="G12" s="387">
        <v>2</v>
      </c>
    </row>
    <row r="13" spans="1:7" ht="21" customHeight="1" x14ac:dyDescent="0.15">
      <c r="A13" s="333" t="s">
        <v>257</v>
      </c>
      <c r="B13" s="386">
        <v>13</v>
      </c>
      <c r="C13" s="386">
        <v>15</v>
      </c>
      <c r="D13" s="386">
        <v>3</v>
      </c>
      <c r="E13" s="386">
        <v>11</v>
      </c>
      <c r="F13" s="386">
        <v>13</v>
      </c>
      <c r="G13" s="387">
        <v>3</v>
      </c>
    </row>
    <row r="14" spans="1:7" ht="21" customHeight="1" x14ac:dyDescent="0.15">
      <c r="A14" s="333" t="s">
        <v>258</v>
      </c>
      <c r="B14" s="386">
        <v>21</v>
      </c>
      <c r="C14" s="386">
        <v>26</v>
      </c>
      <c r="D14" s="386">
        <v>4</v>
      </c>
      <c r="E14" s="386">
        <v>16</v>
      </c>
      <c r="F14" s="386">
        <v>12</v>
      </c>
      <c r="G14" s="387">
        <v>4</v>
      </c>
    </row>
    <row r="15" spans="1:7" ht="21" customHeight="1" x14ac:dyDescent="0.15">
      <c r="A15" s="337" t="s">
        <v>259</v>
      </c>
      <c r="B15" s="388">
        <v>10</v>
      </c>
      <c r="C15" s="388">
        <v>32</v>
      </c>
      <c r="D15" s="388">
        <v>1</v>
      </c>
      <c r="E15" s="388">
        <v>11</v>
      </c>
      <c r="F15" s="388">
        <v>6</v>
      </c>
      <c r="G15" s="389">
        <v>4</v>
      </c>
    </row>
    <row r="16" spans="1:7" ht="16.5" customHeight="1" x14ac:dyDescent="0.15">
      <c r="D16" s="291"/>
      <c r="E16" s="291"/>
      <c r="G16" s="147" t="s">
        <v>92</v>
      </c>
    </row>
  </sheetData>
  <mergeCells count="2">
    <mergeCell ref="A3:A4"/>
    <mergeCell ref="B3:G3"/>
  </mergeCells>
  <phoneticPr fontId="2"/>
  <printOptions horizontalCentered="1"/>
  <pageMargins left="0.39370078740157483" right="0.39370078740157483" top="6.7322834645669296" bottom="0.78740157480314965" header="0.39370078740157483" footer="0.1968503937007874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C0748-3B62-40D5-AFED-0E7B34F53622}">
  <sheetPr codeName="Sheet18">
    <tabColor theme="9" tint="0.79998168889431442"/>
  </sheetPr>
  <dimension ref="A1:R19"/>
  <sheetViews>
    <sheetView view="pageBreakPreview" zoomScaleNormal="100" zoomScaleSheetLayoutView="100" workbookViewId="0">
      <selection activeCell="AI9" sqref="AI9"/>
    </sheetView>
  </sheetViews>
  <sheetFormatPr defaultColWidth="9" defaultRowHeight="13.5" x14ac:dyDescent="0.15"/>
  <cols>
    <col min="1" max="1" width="6.25" style="215" customWidth="1"/>
    <col min="2" max="12" width="6.125" style="215" customWidth="1"/>
    <col min="13" max="13" width="4.875" style="215" customWidth="1"/>
    <col min="14" max="18" width="4.375" style="215" customWidth="1"/>
    <col min="19" max="16384" width="9" style="215"/>
  </cols>
  <sheetData>
    <row r="1" spans="1:18" ht="18.75" customHeight="1" x14ac:dyDescent="0.15">
      <c r="A1" s="251" t="s">
        <v>260</v>
      </c>
      <c r="B1" s="251"/>
      <c r="C1" s="251"/>
      <c r="D1" s="251"/>
    </row>
    <row r="2" spans="1:18" ht="18.75" customHeight="1" x14ac:dyDescent="0.15">
      <c r="A2" s="271" t="s">
        <v>210</v>
      </c>
      <c r="B2" s="271"/>
      <c r="Q2" s="340"/>
    </row>
    <row r="3" spans="1:18" ht="13.5" customHeight="1" x14ac:dyDescent="0.15">
      <c r="A3" s="271"/>
      <c r="B3" s="271"/>
      <c r="L3" s="341"/>
      <c r="M3" s="342"/>
      <c r="N3" s="210"/>
      <c r="O3" s="343" t="s">
        <v>38</v>
      </c>
      <c r="Q3" s="340"/>
      <c r="R3" s="201"/>
    </row>
    <row r="4" spans="1:18" ht="17.25" customHeight="1" x14ac:dyDescent="0.15">
      <c r="A4" s="253" t="s">
        <v>63</v>
      </c>
      <c r="B4" s="344" t="s">
        <v>187</v>
      </c>
      <c r="C4" s="345" t="s">
        <v>188</v>
      </c>
      <c r="D4" s="253"/>
      <c r="E4" s="346" t="s">
        <v>211</v>
      </c>
      <c r="F4" s="347"/>
      <c r="G4" s="348"/>
      <c r="H4" s="345" t="s">
        <v>212</v>
      </c>
      <c r="I4" s="349"/>
      <c r="J4" s="253"/>
      <c r="K4" s="345" t="s">
        <v>213</v>
      </c>
      <c r="L4" s="253"/>
      <c r="M4" s="350" t="s">
        <v>191</v>
      </c>
      <c r="N4" s="351"/>
      <c r="O4" s="351"/>
    </row>
    <row r="5" spans="1:18" ht="17.25" customHeight="1" x14ac:dyDescent="0.15">
      <c r="A5" s="352"/>
      <c r="B5" s="353"/>
      <c r="C5" s="354"/>
      <c r="D5" s="260"/>
      <c r="E5" s="355"/>
      <c r="F5" s="356"/>
      <c r="G5" s="357"/>
      <c r="H5" s="354"/>
      <c r="I5" s="358"/>
      <c r="J5" s="260"/>
      <c r="K5" s="354"/>
      <c r="L5" s="260"/>
      <c r="M5" s="359"/>
      <c r="N5" s="360" t="s">
        <v>214</v>
      </c>
      <c r="O5" s="361" t="s">
        <v>215</v>
      </c>
    </row>
    <row r="6" spans="1:18" ht="17.25" customHeight="1" x14ac:dyDescent="0.15">
      <c r="A6" s="260"/>
      <c r="B6" s="362"/>
      <c r="C6" s="224" t="s">
        <v>104</v>
      </c>
      <c r="D6" s="224" t="s">
        <v>172</v>
      </c>
      <c r="E6" s="363" t="s">
        <v>192</v>
      </c>
      <c r="F6" s="364" t="s">
        <v>180</v>
      </c>
      <c r="G6" s="364" t="s">
        <v>181</v>
      </c>
      <c r="H6" s="364" t="s">
        <v>193</v>
      </c>
      <c r="I6" s="364" t="s">
        <v>183</v>
      </c>
      <c r="J6" s="364" t="s">
        <v>184</v>
      </c>
      <c r="K6" s="364" t="s">
        <v>168</v>
      </c>
      <c r="L6" s="261" t="s">
        <v>170</v>
      </c>
      <c r="M6" s="365"/>
      <c r="N6" s="366"/>
      <c r="O6" s="367"/>
    </row>
    <row r="7" spans="1:18" ht="17.25" customHeight="1" x14ac:dyDescent="0.15">
      <c r="A7" s="368" t="s">
        <v>68</v>
      </c>
      <c r="B7" s="297">
        <v>13059</v>
      </c>
      <c r="C7" s="299">
        <v>793</v>
      </c>
      <c r="D7" s="299">
        <v>798</v>
      </c>
      <c r="E7" s="299">
        <v>155</v>
      </c>
      <c r="F7" s="299">
        <v>482</v>
      </c>
      <c r="G7" s="299">
        <v>5</v>
      </c>
      <c r="H7" s="299">
        <v>77</v>
      </c>
      <c r="I7" s="299">
        <v>74</v>
      </c>
      <c r="J7" s="369" t="s">
        <v>173</v>
      </c>
      <c r="K7" s="299">
        <v>586</v>
      </c>
      <c r="L7" s="299">
        <v>142</v>
      </c>
      <c r="M7" s="299">
        <v>72</v>
      </c>
      <c r="N7" s="300">
        <v>31</v>
      </c>
      <c r="O7" s="370">
        <v>4</v>
      </c>
    </row>
    <row r="8" spans="1:18" ht="17.25" customHeight="1" x14ac:dyDescent="0.15">
      <c r="A8" s="371" t="s">
        <v>69</v>
      </c>
      <c r="B8" s="372">
        <v>1483</v>
      </c>
      <c r="C8" s="304">
        <v>98</v>
      </c>
      <c r="D8" s="304">
        <v>99</v>
      </c>
      <c r="E8" s="304">
        <v>34</v>
      </c>
      <c r="F8" s="304">
        <v>41</v>
      </c>
      <c r="G8" s="304">
        <v>1</v>
      </c>
      <c r="H8" s="304">
        <v>9</v>
      </c>
      <c r="I8" s="304">
        <v>13</v>
      </c>
      <c r="J8" s="305" t="s">
        <v>173</v>
      </c>
      <c r="K8" s="304">
        <v>53</v>
      </c>
      <c r="L8" s="304">
        <v>19</v>
      </c>
      <c r="M8" s="304">
        <v>11</v>
      </c>
      <c r="N8" s="291">
        <v>4</v>
      </c>
      <c r="O8" s="373">
        <v>1</v>
      </c>
    </row>
    <row r="9" spans="1:18" ht="17.25" customHeight="1" x14ac:dyDescent="0.15">
      <c r="A9" s="374" t="s">
        <v>70</v>
      </c>
      <c r="B9" s="372">
        <v>2013</v>
      </c>
      <c r="C9" s="304">
        <v>93</v>
      </c>
      <c r="D9" s="304">
        <v>93</v>
      </c>
      <c r="E9" s="304">
        <v>33</v>
      </c>
      <c r="F9" s="304">
        <v>48</v>
      </c>
      <c r="G9" s="304">
        <v>2</v>
      </c>
      <c r="H9" s="304">
        <v>8</v>
      </c>
      <c r="I9" s="304">
        <v>2</v>
      </c>
      <c r="J9" s="305" t="s">
        <v>173</v>
      </c>
      <c r="K9" s="304">
        <v>33</v>
      </c>
      <c r="L9" s="304">
        <v>18</v>
      </c>
      <c r="M9" s="304">
        <v>6</v>
      </c>
      <c r="N9" s="291">
        <v>4</v>
      </c>
      <c r="O9" s="375" t="s">
        <v>173</v>
      </c>
    </row>
    <row r="10" spans="1:18" ht="17.25" customHeight="1" x14ac:dyDescent="0.15">
      <c r="A10" s="374" t="s">
        <v>71</v>
      </c>
      <c r="B10" s="372">
        <v>1854</v>
      </c>
      <c r="C10" s="304">
        <v>104</v>
      </c>
      <c r="D10" s="304">
        <v>104</v>
      </c>
      <c r="E10" s="304">
        <v>21</v>
      </c>
      <c r="F10" s="304">
        <v>66</v>
      </c>
      <c r="G10" s="305" t="s">
        <v>173</v>
      </c>
      <c r="H10" s="304">
        <v>6</v>
      </c>
      <c r="I10" s="304">
        <v>11</v>
      </c>
      <c r="J10" s="305" t="s">
        <v>173</v>
      </c>
      <c r="K10" s="304">
        <v>100</v>
      </c>
      <c r="L10" s="304">
        <v>20</v>
      </c>
      <c r="M10" s="304">
        <v>5</v>
      </c>
      <c r="N10" s="291">
        <v>2</v>
      </c>
      <c r="O10" s="375" t="s">
        <v>173</v>
      </c>
    </row>
    <row r="11" spans="1:18" ht="17.25" customHeight="1" x14ac:dyDescent="0.15">
      <c r="A11" s="374" t="s">
        <v>72</v>
      </c>
      <c r="B11" s="372">
        <v>1443</v>
      </c>
      <c r="C11" s="304">
        <v>105</v>
      </c>
      <c r="D11" s="304">
        <v>106</v>
      </c>
      <c r="E11" s="304">
        <v>7</v>
      </c>
      <c r="F11" s="304">
        <v>78</v>
      </c>
      <c r="G11" s="304">
        <v>1</v>
      </c>
      <c r="H11" s="304">
        <v>14</v>
      </c>
      <c r="I11" s="304">
        <v>5</v>
      </c>
      <c r="J11" s="305" t="s">
        <v>173</v>
      </c>
      <c r="K11" s="304">
        <v>97</v>
      </c>
      <c r="L11" s="304">
        <v>13</v>
      </c>
      <c r="M11" s="304">
        <v>11</v>
      </c>
      <c r="N11" s="291">
        <v>5</v>
      </c>
      <c r="O11" s="373">
        <v>1</v>
      </c>
    </row>
    <row r="12" spans="1:18" ht="17.25" customHeight="1" x14ac:dyDescent="0.15">
      <c r="A12" s="374" t="s">
        <v>73</v>
      </c>
      <c r="B12" s="312">
        <v>717</v>
      </c>
      <c r="C12" s="304">
        <v>34</v>
      </c>
      <c r="D12" s="304">
        <v>35</v>
      </c>
      <c r="E12" s="304">
        <v>3</v>
      </c>
      <c r="F12" s="304">
        <v>25</v>
      </c>
      <c r="G12" s="305" t="s">
        <v>173</v>
      </c>
      <c r="H12" s="304">
        <v>5</v>
      </c>
      <c r="I12" s="304">
        <v>1</v>
      </c>
      <c r="J12" s="305" t="s">
        <v>173</v>
      </c>
      <c r="K12" s="304">
        <v>31</v>
      </c>
      <c r="L12" s="304">
        <v>4</v>
      </c>
      <c r="M12" s="304">
        <v>4</v>
      </c>
      <c r="N12" s="291">
        <v>2</v>
      </c>
      <c r="O12" s="375" t="s">
        <v>173</v>
      </c>
    </row>
    <row r="13" spans="1:18" ht="17.25" customHeight="1" x14ac:dyDescent="0.15">
      <c r="A13" s="374" t="s">
        <v>74</v>
      </c>
      <c r="B13" s="372">
        <v>1374</v>
      </c>
      <c r="C13" s="304">
        <v>111</v>
      </c>
      <c r="D13" s="304">
        <v>111</v>
      </c>
      <c r="E13" s="304">
        <v>15</v>
      </c>
      <c r="F13" s="304">
        <v>69</v>
      </c>
      <c r="G13" s="304">
        <v>1</v>
      </c>
      <c r="H13" s="304">
        <v>13</v>
      </c>
      <c r="I13" s="304">
        <v>13</v>
      </c>
      <c r="J13" s="305" t="s">
        <v>173</v>
      </c>
      <c r="K13" s="304">
        <v>105</v>
      </c>
      <c r="L13" s="304">
        <v>11</v>
      </c>
      <c r="M13" s="304">
        <v>16</v>
      </c>
      <c r="N13" s="291">
        <v>4</v>
      </c>
      <c r="O13" s="373">
        <v>1</v>
      </c>
    </row>
    <row r="14" spans="1:18" ht="17.25" customHeight="1" x14ac:dyDescent="0.15">
      <c r="A14" s="374" t="s">
        <v>75</v>
      </c>
      <c r="B14" s="312">
        <v>777</v>
      </c>
      <c r="C14" s="304">
        <v>32</v>
      </c>
      <c r="D14" s="304">
        <v>33</v>
      </c>
      <c r="E14" s="304">
        <v>7</v>
      </c>
      <c r="F14" s="304">
        <v>20</v>
      </c>
      <c r="G14" s="305" t="s">
        <v>173</v>
      </c>
      <c r="H14" s="304">
        <v>3</v>
      </c>
      <c r="I14" s="304">
        <v>2</v>
      </c>
      <c r="J14" s="305" t="s">
        <v>173</v>
      </c>
      <c r="K14" s="304">
        <v>26</v>
      </c>
      <c r="L14" s="304">
        <v>6</v>
      </c>
      <c r="M14" s="304">
        <v>2</v>
      </c>
      <c r="N14" s="291">
        <v>1</v>
      </c>
      <c r="O14" s="375" t="s">
        <v>173</v>
      </c>
    </row>
    <row r="15" spans="1:18" ht="17.25" customHeight="1" x14ac:dyDescent="0.15">
      <c r="A15" s="374" t="s">
        <v>76</v>
      </c>
      <c r="B15" s="312">
        <v>806</v>
      </c>
      <c r="C15" s="304">
        <v>82</v>
      </c>
      <c r="D15" s="304">
        <v>83</v>
      </c>
      <c r="E15" s="304">
        <v>9</v>
      </c>
      <c r="F15" s="304">
        <v>48</v>
      </c>
      <c r="G15" s="305" t="s">
        <v>173</v>
      </c>
      <c r="H15" s="304">
        <v>8</v>
      </c>
      <c r="I15" s="304">
        <v>17</v>
      </c>
      <c r="J15" s="305" t="s">
        <v>173</v>
      </c>
      <c r="K15" s="304">
        <v>77</v>
      </c>
      <c r="L15" s="304">
        <v>11</v>
      </c>
      <c r="M15" s="304">
        <v>7</v>
      </c>
      <c r="N15" s="291">
        <v>4</v>
      </c>
      <c r="O15" s="375" t="s">
        <v>173</v>
      </c>
    </row>
    <row r="16" spans="1:18" ht="17.25" customHeight="1" x14ac:dyDescent="0.15">
      <c r="A16" s="374" t="s">
        <v>77</v>
      </c>
      <c r="B16" s="372">
        <v>1608</v>
      </c>
      <c r="C16" s="304">
        <v>75</v>
      </c>
      <c r="D16" s="304">
        <v>75</v>
      </c>
      <c r="E16" s="304">
        <v>12</v>
      </c>
      <c r="F16" s="304">
        <v>52</v>
      </c>
      <c r="G16" s="305" t="s">
        <v>173</v>
      </c>
      <c r="H16" s="304">
        <v>4</v>
      </c>
      <c r="I16" s="304">
        <v>7</v>
      </c>
      <c r="J16" s="305" t="s">
        <v>173</v>
      </c>
      <c r="K16" s="304">
        <v>29</v>
      </c>
      <c r="L16" s="304">
        <v>22</v>
      </c>
      <c r="M16" s="304">
        <v>4</v>
      </c>
      <c r="N16" s="319" t="s">
        <v>173</v>
      </c>
      <c r="O16" s="375" t="s">
        <v>173</v>
      </c>
    </row>
    <row r="17" spans="1:18" ht="17.25" customHeight="1" x14ac:dyDescent="0.15">
      <c r="A17" s="376" t="s">
        <v>78</v>
      </c>
      <c r="B17" s="313">
        <v>984</v>
      </c>
      <c r="C17" s="310">
        <v>59</v>
      </c>
      <c r="D17" s="310">
        <v>59</v>
      </c>
      <c r="E17" s="310">
        <v>14</v>
      </c>
      <c r="F17" s="310">
        <v>35</v>
      </c>
      <c r="G17" s="318" t="s">
        <v>173</v>
      </c>
      <c r="H17" s="310">
        <v>7</v>
      </c>
      <c r="I17" s="310">
        <v>3</v>
      </c>
      <c r="J17" s="318" t="s">
        <v>173</v>
      </c>
      <c r="K17" s="310">
        <v>35</v>
      </c>
      <c r="L17" s="310">
        <v>18</v>
      </c>
      <c r="M17" s="310">
        <v>6</v>
      </c>
      <c r="N17" s="311">
        <v>5</v>
      </c>
      <c r="O17" s="377">
        <v>1</v>
      </c>
    </row>
    <row r="18" spans="1:18" ht="16.5" customHeight="1" x14ac:dyDescent="0.15">
      <c r="J18" s="378"/>
      <c r="K18" s="379"/>
      <c r="L18" s="379"/>
      <c r="M18" s="379"/>
      <c r="N18" s="379"/>
      <c r="O18" s="147" t="s">
        <v>36</v>
      </c>
      <c r="P18" s="217"/>
      <c r="Q18" s="217"/>
      <c r="R18" s="147"/>
    </row>
    <row r="19" spans="1:18" x14ac:dyDescent="0.15">
      <c r="P19" s="217"/>
      <c r="Q19" s="217"/>
      <c r="R19" s="217"/>
    </row>
  </sheetData>
  <mergeCells count="9">
    <mergeCell ref="M4:M6"/>
    <mergeCell ref="N5:N6"/>
    <mergeCell ref="O5:O6"/>
    <mergeCell ref="A4:A6"/>
    <mergeCell ref="B4:B6"/>
    <mergeCell ref="C4:D5"/>
    <mergeCell ref="E4:G5"/>
    <mergeCell ref="H4:J5"/>
    <mergeCell ref="K4:L5"/>
  </mergeCells>
  <phoneticPr fontId="2"/>
  <printOptions horizontalCentered="1"/>
  <pageMargins left="0.70866141732283472" right="0.70866141732283472" top="0.78740157480314965" bottom="0.74803149606299213" header="0.39370078740157483" footer="0.1968503937007874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5EBB-2752-4579-86F7-320033478AC8}">
  <sheetPr>
    <tabColor rgb="FF0070C0"/>
  </sheetPr>
  <dimension ref="A1:H16"/>
  <sheetViews>
    <sheetView view="pageBreakPreview" zoomScale="93" zoomScaleNormal="100" zoomScaleSheetLayoutView="93" workbookViewId="0">
      <selection activeCell="AI9" sqref="AI9"/>
    </sheetView>
  </sheetViews>
  <sheetFormatPr defaultColWidth="9" defaultRowHeight="13.5" x14ac:dyDescent="0.15"/>
  <cols>
    <col min="1" max="13" width="7.25" style="199" customWidth="1"/>
    <col min="14" max="16384" width="9" style="199"/>
  </cols>
  <sheetData>
    <row r="1" spans="1:8" ht="18.75" customHeight="1" x14ac:dyDescent="0.15">
      <c r="A1" s="271" t="s">
        <v>261</v>
      </c>
      <c r="B1" s="215"/>
      <c r="C1" s="215"/>
      <c r="D1" s="215"/>
      <c r="E1" s="215"/>
      <c r="F1" s="215"/>
      <c r="G1" s="215"/>
      <c r="H1" s="215"/>
    </row>
    <row r="2" spans="1:8" ht="13.5" customHeight="1" x14ac:dyDescent="0.15">
      <c r="A2" s="215"/>
      <c r="B2" s="215"/>
      <c r="C2" s="215"/>
      <c r="D2" s="215"/>
      <c r="E2" s="215"/>
      <c r="F2" s="215"/>
      <c r="G2" s="215"/>
      <c r="H2" s="201" t="s">
        <v>91</v>
      </c>
    </row>
    <row r="3" spans="1:8" ht="17.25" customHeight="1" x14ac:dyDescent="0.15">
      <c r="A3" s="322" t="s">
        <v>262</v>
      </c>
      <c r="B3" s="323" t="s">
        <v>263</v>
      </c>
      <c r="C3" s="324" t="s">
        <v>264</v>
      </c>
      <c r="D3" s="323" t="s">
        <v>265</v>
      </c>
      <c r="E3" s="323"/>
      <c r="F3" s="324" t="s">
        <v>266</v>
      </c>
      <c r="G3" s="324" t="s">
        <v>267</v>
      </c>
      <c r="H3" s="325" t="s">
        <v>268</v>
      </c>
    </row>
    <row r="4" spans="1:8" ht="17.25" customHeight="1" x14ac:dyDescent="0.15">
      <c r="A4" s="326"/>
      <c r="B4" s="327"/>
      <c r="C4" s="328"/>
      <c r="D4" s="224" t="s">
        <v>269</v>
      </c>
      <c r="E4" s="224" t="s">
        <v>270</v>
      </c>
      <c r="F4" s="328"/>
      <c r="G4" s="328"/>
      <c r="H4" s="329"/>
    </row>
    <row r="5" spans="1:8" ht="17.25" customHeight="1" x14ac:dyDescent="0.15">
      <c r="A5" s="330" t="s">
        <v>271</v>
      </c>
      <c r="B5" s="331">
        <v>707</v>
      </c>
      <c r="C5" s="331">
        <v>157</v>
      </c>
      <c r="D5" s="331">
        <v>632</v>
      </c>
      <c r="E5" s="331">
        <v>0</v>
      </c>
      <c r="F5" s="331">
        <v>94</v>
      </c>
      <c r="G5" s="331">
        <v>14</v>
      </c>
      <c r="H5" s="332">
        <v>44</v>
      </c>
    </row>
    <row r="6" spans="1:8" ht="17.25" customHeight="1" x14ac:dyDescent="0.15">
      <c r="A6" s="333" t="s">
        <v>272</v>
      </c>
      <c r="B6" s="334">
        <v>86</v>
      </c>
      <c r="C6" s="334">
        <v>20</v>
      </c>
      <c r="D6" s="334">
        <v>87</v>
      </c>
      <c r="E6" s="334">
        <v>0</v>
      </c>
      <c r="F6" s="334">
        <v>11</v>
      </c>
      <c r="G6" s="334">
        <v>2</v>
      </c>
      <c r="H6" s="335">
        <v>5</v>
      </c>
    </row>
    <row r="7" spans="1:8" ht="17.25" customHeight="1" x14ac:dyDescent="0.15">
      <c r="A7" s="333" t="s">
        <v>23</v>
      </c>
      <c r="B7" s="334">
        <v>82</v>
      </c>
      <c r="C7" s="334">
        <v>27</v>
      </c>
      <c r="D7" s="334">
        <v>104</v>
      </c>
      <c r="E7" s="334">
        <v>0</v>
      </c>
      <c r="F7" s="334">
        <v>9</v>
      </c>
      <c r="G7" s="334">
        <v>1</v>
      </c>
      <c r="H7" s="335">
        <v>1</v>
      </c>
    </row>
    <row r="8" spans="1:8" ht="17.25" customHeight="1" x14ac:dyDescent="0.15">
      <c r="A8" s="333" t="s">
        <v>25</v>
      </c>
      <c r="B8" s="334">
        <v>88</v>
      </c>
      <c r="C8" s="334">
        <v>19</v>
      </c>
      <c r="D8" s="334">
        <v>70</v>
      </c>
      <c r="E8" s="334">
        <v>0</v>
      </c>
      <c r="F8" s="334">
        <v>12</v>
      </c>
      <c r="G8" s="334">
        <v>4</v>
      </c>
      <c r="H8" s="335">
        <v>8</v>
      </c>
    </row>
    <row r="9" spans="1:8" ht="17.25" customHeight="1" x14ac:dyDescent="0.15">
      <c r="A9" s="333" t="s">
        <v>26</v>
      </c>
      <c r="B9" s="334">
        <v>94</v>
      </c>
      <c r="C9" s="334">
        <v>27</v>
      </c>
      <c r="D9" s="334">
        <v>129</v>
      </c>
      <c r="E9" s="334">
        <v>0</v>
      </c>
      <c r="F9" s="334">
        <v>18</v>
      </c>
      <c r="G9" s="334">
        <v>1</v>
      </c>
      <c r="H9" s="335">
        <v>8</v>
      </c>
    </row>
    <row r="10" spans="1:8" ht="17.25" customHeight="1" x14ac:dyDescent="0.15">
      <c r="A10" s="333" t="s">
        <v>273</v>
      </c>
      <c r="B10" s="334">
        <v>31</v>
      </c>
      <c r="C10" s="334">
        <v>6</v>
      </c>
      <c r="D10" s="334">
        <v>15</v>
      </c>
      <c r="E10" s="334">
        <v>0</v>
      </c>
      <c r="F10" s="334">
        <v>2</v>
      </c>
      <c r="G10" s="334">
        <v>1</v>
      </c>
      <c r="H10" s="335">
        <v>4</v>
      </c>
    </row>
    <row r="11" spans="1:8" ht="17.25" customHeight="1" x14ac:dyDescent="0.15">
      <c r="A11" s="333" t="s">
        <v>274</v>
      </c>
      <c r="B11" s="334">
        <v>100</v>
      </c>
      <c r="C11" s="334">
        <v>15</v>
      </c>
      <c r="D11" s="334">
        <v>42</v>
      </c>
      <c r="E11" s="334">
        <v>0</v>
      </c>
      <c r="F11" s="334">
        <v>13</v>
      </c>
      <c r="G11" s="334">
        <v>1</v>
      </c>
      <c r="H11" s="335">
        <v>8</v>
      </c>
    </row>
    <row r="12" spans="1:8" ht="17.25" customHeight="1" x14ac:dyDescent="0.15">
      <c r="A12" s="333" t="s">
        <v>275</v>
      </c>
      <c r="B12" s="334">
        <v>32</v>
      </c>
      <c r="C12" s="334">
        <v>8</v>
      </c>
      <c r="D12" s="334">
        <v>28</v>
      </c>
      <c r="E12" s="336">
        <v>0</v>
      </c>
      <c r="F12" s="334">
        <v>4</v>
      </c>
      <c r="G12" s="334">
        <v>1</v>
      </c>
      <c r="H12" s="335">
        <v>4</v>
      </c>
    </row>
    <row r="13" spans="1:8" ht="17.25" customHeight="1" x14ac:dyDescent="0.15">
      <c r="A13" s="333" t="s">
        <v>30</v>
      </c>
      <c r="B13" s="334">
        <v>72</v>
      </c>
      <c r="C13" s="334">
        <v>20</v>
      </c>
      <c r="D13" s="334">
        <v>69</v>
      </c>
      <c r="E13" s="334">
        <v>0</v>
      </c>
      <c r="F13" s="334">
        <v>10</v>
      </c>
      <c r="G13" s="334">
        <v>0</v>
      </c>
      <c r="H13" s="335">
        <v>3</v>
      </c>
    </row>
    <row r="14" spans="1:8" ht="17.25" customHeight="1" x14ac:dyDescent="0.15">
      <c r="A14" s="333" t="s">
        <v>31</v>
      </c>
      <c r="B14" s="334">
        <v>66</v>
      </c>
      <c r="C14" s="334">
        <v>11</v>
      </c>
      <c r="D14" s="334">
        <v>77</v>
      </c>
      <c r="E14" s="334">
        <v>0</v>
      </c>
      <c r="F14" s="334">
        <v>7</v>
      </c>
      <c r="G14" s="334">
        <v>2</v>
      </c>
      <c r="H14" s="335">
        <v>2</v>
      </c>
    </row>
    <row r="15" spans="1:8" ht="17.25" customHeight="1" x14ac:dyDescent="0.15">
      <c r="A15" s="337" t="s">
        <v>32</v>
      </c>
      <c r="B15" s="338">
        <v>56</v>
      </c>
      <c r="C15" s="338">
        <v>4</v>
      </c>
      <c r="D15" s="338">
        <v>11</v>
      </c>
      <c r="E15" s="338">
        <v>0</v>
      </c>
      <c r="F15" s="338">
        <v>8</v>
      </c>
      <c r="G15" s="338">
        <v>1</v>
      </c>
      <c r="H15" s="339">
        <v>1</v>
      </c>
    </row>
    <row r="16" spans="1:8" ht="16.5" customHeight="1" x14ac:dyDescent="0.15">
      <c r="A16" s="215"/>
      <c r="B16" s="215"/>
      <c r="C16" s="215"/>
      <c r="D16" s="215"/>
      <c r="E16" s="215"/>
      <c r="F16" s="215"/>
      <c r="G16" s="215"/>
      <c r="H16" s="147" t="s">
        <v>92</v>
      </c>
    </row>
  </sheetData>
  <mergeCells count="7">
    <mergeCell ref="H3:H4"/>
    <mergeCell ref="A3:A4"/>
    <mergeCell ref="B3:B4"/>
    <mergeCell ref="C3:C4"/>
    <mergeCell ref="D3:E3"/>
    <mergeCell ref="F3:F4"/>
    <mergeCell ref="G3:G4"/>
  </mergeCells>
  <phoneticPr fontId="2"/>
  <pageMargins left="0.74803149606299213" right="0.70866141732283472" top="5.1181102362204731" bottom="0.78740157480314965" header="0.39370078740157483" footer="0.1968503937007874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88E65-7C5A-42ED-8900-D7D0FFF44B77}">
  <sheetPr codeName="Sheet20">
    <tabColor theme="9" tint="0.79998168889431442"/>
  </sheetPr>
  <dimension ref="A1:S97"/>
  <sheetViews>
    <sheetView view="pageBreakPreview" zoomScaleNormal="100" zoomScaleSheetLayoutView="100" workbookViewId="0">
      <selection activeCell="AI9" sqref="AI9"/>
    </sheetView>
  </sheetViews>
  <sheetFormatPr defaultColWidth="9" defaultRowHeight="13.5" x14ac:dyDescent="0.15"/>
  <cols>
    <col min="1" max="13" width="5.875" style="199" customWidth="1"/>
    <col min="14" max="19" width="6" style="199" customWidth="1"/>
    <col min="20" max="16384" width="9" style="199"/>
  </cols>
  <sheetData>
    <row r="1" spans="1:12" ht="14.25" customHeight="1" x14ac:dyDescent="0.15">
      <c r="A1" s="200" t="s">
        <v>276</v>
      </c>
      <c r="B1" s="291"/>
      <c r="C1" s="291"/>
      <c r="D1" s="291"/>
      <c r="E1" s="291"/>
      <c r="F1" s="291"/>
      <c r="G1" s="291"/>
      <c r="H1" s="291"/>
      <c r="I1" s="291"/>
      <c r="J1" s="291"/>
      <c r="K1" s="291"/>
      <c r="L1" s="291"/>
    </row>
    <row r="2" spans="1:12" ht="13.5" customHeight="1" x14ac:dyDescent="0.15">
      <c r="A2" s="291"/>
      <c r="B2" s="291"/>
      <c r="C2" s="291"/>
      <c r="D2" s="291"/>
      <c r="E2" s="291"/>
      <c r="F2" s="291"/>
      <c r="G2" s="291"/>
      <c r="H2" s="291"/>
      <c r="I2" s="291"/>
      <c r="J2" s="291"/>
      <c r="K2" s="291"/>
      <c r="L2" s="291"/>
    </row>
    <row r="3" spans="1:12" ht="13.5" customHeight="1" x14ac:dyDescent="0.15">
      <c r="A3" s="215" t="s">
        <v>277</v>
      </c>
      <c r="B3" s="291"/>
      <c r="C3" s="291"/>
      <c r="D3" s="291"/>
      <c r="E3" s="291"/>
      <c r="F3" s="291"/>
      <c r="G3" s="291"/>
      <c r="H3" s="291"/>
      <c r="I3" s="291"/>
      <c r="J3" s="291"/>
      <c r="K3" s="291"/>
      <c r="L3" s="291"/>
    </row>
    <row r="4" spans="1:12" ht="13.5" customHeight="1" x14ac:dyDescent="0.15">
      <c r="A4" s="291"/>
      <c r="B4" s="291"/>
      <c r="C4" s="291"/>
      <c r="D4" s="291"/>
      <c r="E4" s="291"/>
      <c r="F4" s="291"/>
      <c r="G4" s="291"/>
      <c r="H4" s="291"/>
      <c r="I4" s="291"/>
      <c r="J4" s="291"/>
      <c r="K4" s="291"/>
      <c r="L4" s="291"/>
    </row>
    <row r="5" spans="1:12" ht="13.5" customHeight="1" x14ac:dyDescent="0.15">
      <c r="A5" s="215" t="s">
        <v>278</v>
      </c>
      <c r="B5" s="291"/>
      <c r="C5" s="291"/>
      <c r="D5" s="291"/>
      <c r="E5" s="291"/>
      <c r="F5" s="291"/>
      <c r="G5" s="291"/>
      <c r="H5" s="291"/>
      <c r="I5" s="291"/>
      <c r="J5" s="291"/>
      <c r="K5" s="291"/>
      <c r="L5" s="291"/>
    </row>
    <row r="6" spans="1:12" ht="13.5" customHeight="1" x14ac:dyDescent="0.15">
      <c r="A6" s="215" t="s">
        <v>279</v>
      </c>
      <c r="B6" s="291"/>
      <c r="C6" s="291"/>
      <c r="D6" s="291"/>
      <c r="E6" s="291"/>
      <c r="F6" s="291"/>
      <c r="G6" s="291"/>
      <c r="H6" s="291"/>
      <c r="I6" s="291"/>
      <c r="J6" s="291"/>
      <c r="K6" s="201" t="s">
        <v>38</v>
      </c>
      <c r="L6" s="291"/>
    </row>
    <row r="7" spans="1:12" ht="12" customHeight="1" x14ac:dyDescent="0.15">
      <c r="A7" s="292" t="s">
        <v>157</v>
      </c>
      <c r="B7" s="221" t="s">
        <v>200</v>
      </c>
      <c r="C7" s="293"/>
      <c r="D7" s="294" t="s">
        <v>280</v>
      </c>
      <c r="E7" s="218"/>
      <c r="F7" s="294" t="s">
        <v>281</v>
      </c>
      <c r="G7" s="218"/>
      <c r="H7" s="221" t="s">
        <v>282</v>
      </c>
      <c r="I7" s="293"/>
      <c r="J7" s="221" t="s">
        <v>130</v>
      </c>
      <c r="K7" s="222"/>
      <c r="L7" s="291"/>
    </row>
    <row r="8" spans="1:12" ht="12" customHeight="1" x14ac:dyDescent="0.15">
      <c r="A8" s="295"/>
      <c r="B8" s="261" t="s">
        <v>104</v>
      </c>
      <c r="C8" s="261" t="s">
        <v>172</v>
      </c>
      <c r="D8" s="261" t="s">
        <v>104</v>
      </c>
      <c r="E8" s="261" t="s">
        <v>172</v>
      </c>
      <c r="F8" s="261" t="s">
        <v>104</v>
      </c>
      <c r="G8" s="261" t="s">
        <v>172</v>
      </c>
      <c r="H8" s="261" t="s">
        <v>104</v>
      </c>
      <c r="I8" s="261" t="s">
        <v>172</v>
      </c>
      <c r="J8" s="261" t="s">
        <v>104</v>
      </c>
      <c r="K8" s="262" t="s">
        <v>172</v>
      </c>
      <c r="L8" s="291"/>
    </row>
    <row r="9" spans="1:12" ht="12" customHeight="1" x14ac:dyDescent="0.15">
      <c r="A9" s="296" t="s">
        <v>283</v>
      </c>
      <c r="B9" s="297">
        <v>1725</v>
      </c>
      <c r="C9" s="298">
        <v>2012</v>
      </c>
      <c r="D9" s="298">
        <v>1097</v>
      </c>
      <c r="E9" s="298">
        <v>1288</v>
      </c>
      <c r="F9" s="299">
        <v>184</v>
      </c>
      <c r="G9" s="299">
        <v>200</v>
      </c>
      <c r="H9" s="299">
        <v>69</v>
      </c>
      <c r="I9" s="299">
        <v>78</v>
      </c>
      <c r="J9" s="299">
        <v>375</v>
      </c>
      <c r="K9" s="300">
        <v>446</v>
      </c>
      <c r="L9" s="291"/>
    </row>
    <row r="10" spans="1:12" ht="12" customHeight="1" x14ac:dyDescent="0.15">
      <c r="A10" s="301" t="s">
        <v>284</v>
      </c>
      <c r="B10" s="302">
        <v>150</v>
      </c>
      <c r="C10" s="303">
        <v>214</v>
      </c>
      <c r="D10" s="304">
        <v>115</v>
      </c>
      <c r="E10" s="304">
        <v>164</v>
      </c>
      <c r="F10" s="304">
        <v>14</v>
      </c>
      <c r="G10" s="304">
        <v>18</v>
      </c>
      <c r="H10" s="305" t="s">
        <v>173</v>
      </c>
      <c r="I10" s="305" t="s">
        <v>173</v>
      </c>
      <c r="J10" s="304">
        <v>21</v>
      </c>
      <c r="K10" s="291">
        <v>32</v>
      </c>
      <c r="L10" s="291"/>
    </row>
    <row r="11" spans="1:12" ht="12" customHeight="1" x14ac:dyDescent="0.15">
      <c r="A11" s="306" t="s">
        <v>70</v>
      </c>
      <c r="B11" s="302">
        <v>267</v>
      </c>
      <c r="C11" s="303">
        <v>287</v>
      </c>
      <c r="D11" s="304">
        <v>156</v>
      </c>
      <c r="E11" s="304">
        <v>168</v>
      </c>
      <c r="F11" s="304">
        <v>29</v>
      </c>
      <c r="G11" s="304">
        <v>30</v>
      </c>
      <c r="H11" s="304">
        <v>13</v>
      </c>
      <c r="I11" s="304">
        <v>13</v>
      </c>
      <c r="J11" s="304">
        <v>69</v>
      </c>
      <c r="K11" s="291">
        <v>76</v>
      </c>
      <c r="L11" s="291"/>
    </row>
    <row r="12" spans="1:12" ht="12" customHeight="1" x14ac:dyDescent="0.15">
      <c r="A12" s="306" t="s">
        <v>71</v>
      </c>
      <c r="B12" s="302">
        <v>238</v>
      </c>
      <c r="C12" s="303">
        <v>278</v>
      </c>
      <c r="D12" s="304">
        <v>157</v>
      </c>
      <c r="E12" s="304">
        <v>182</v>
      </c>
      <c r="F12" s="304">
        <v>22</v>
      </c>
      <c r="G12" s="304">
        <v>25</v>
      </c>
      <c r="H12" s="304">
        <v>6</v>
      </c>
      <c r="I12" s="304">
        <v>6</v>
      </c>
      <c r="J12" s="304">
        <v>53</v>
      </c>
      <c r="K12" s="291">
        <v>65</v>
      </c>
      <c r="L12" s="291"/>
    </row>
    <row r="13" spans="1:12" ht="12" customHeight="1" x14ac:dyDescent="0.15">
      <c r="A13" s="306" t="s">
        <v>285</v>
      </c>
      <c r="B13" s="302">
        <v>205</v>
      </c>
      <c r="C13" s="303">
        <v>263</v>
      </c>
      <c r="D13" s="304">
        <v>121</v>
      </c>
      <c r="E13" s="304">
        <v>158</v>
      </c>
      <c r="F13" s="304">
        <v>22</v>
      </c>
      <c r="G13" s="304">
        <v>25</v>
      </c>
      <c r="H13" s="304">
        <v>7</v>
      </c>
      <c r="I13" s="304">
        <v>15</v>
      </c>
      <c r="J13" s="304">
        <v>55</v>
      </c>
      <c r="K13" s="291">
        <v>65</v>
      </c>
      <c r="L13" s="291"/>
    </row>
    <row r="14" spans="1:12" ht="12" customHeight="1" x14ac:dyDescent="0.15">
      <c r="A14" s="306" t="s">
        <v>286</v>
      </c>
      <c r="B14" s="302">
        <v>66</v>
      </c>
      <c r="C14" s="303">
        <v>95</v>
      </c>
      <c r="D14" s="304">
        <v>41</v>
      </c>
      <c r="E14" s="304">
        <v>58</v>
      </c>
      <c r="F14" s="304">
        <v>4</v>
      </c>
      <c r="G14" s="304">
        <v>5</v>
      </c>
      <c r="H14" s="304">
        <v>1</v>
      </c>
      <c r="I14" s="304">
        <v>1</v>
      </c>
      <c r="J14" s="304">
        <v>20</v>
      </c>
      <c r="K14" s="291">
        <v>31</v>
      </c>
      <c r="L14" s="291"/>
    </row>
    <row r="15" spans="1:12" ht="12" customHeight="1" x14ac:dyDescent="0.15">
      <c r="A15" s="306" t="s">
        <v>287</v>
      </c>
      <c r="B15" s="302">
        <v>166</v>
      </c>
      <c r="C15" s="303">
        <v>180</v>
      </c>
      <c r="D15" s="304">
        <v>116</v>
      </c>
      <c r="E15" s="304">
        <v>124</v>
      </c>
      <c r="F15" s="304">
        <v>14</v>
      </c>
      <c r="G15" s="304">
        <v>15</v>
      </c>
      <c r="H15" s="304">
        <v>8</v>
      </c>
      <c r="I15" s="304">
        <v>8</v>
      </c>
      <c r="J15" s="304">
        <v>28</v>
      </c>
      <c r="K15" s="291">
        <v>33</v>
      </c>
      <c r="L15" s="291"/>
    </row>
    <row r="16" spans="1:12" ht="12" customHeight="1" x14ac:dyDescent="0.15">
      <c r="A16" s="306" t="s">
        <v>288</v>
      </c>
      <c r="B16" s="302">
        <v>125</v>
      </c>
      <c r="C16" s="303">
        <v>139</v>
      </c>
      <c r="D16" s="304">
        <v>70</v>
      </c>
      <c r="E16" s="304">
        <v>79</v>
      </c>
      <c r="F16" s="304">
        <v>16</v>
      </c>
      <c r="G16" s="304">
        <v>17</v>
      </c>
      <c r="H16" s="304">
        <v>11</v>
      </c>
      <c r="I16" s="304">
        <v>12</v>
      </c>
      <c r="J16" s="304">
        <v>28</v>
      </c>
      <c r="K16" s="291">
        <v>31</v>
      </c>
      <c r="L16" s="291"/>
    </row>
    <row r="17" spans="1:15" ht="12" customHeight="1" x14ac:dyDescent="0.15">
      <c r="A17" s="306" t="s">
        <v>76</v>
      </c>
      <c r="B17" s="302">
        <v>181</v>
      </c>
      <c r="C17" s="303">
        <v>198</v>
      </c>
      <c r="D17" s="304">
        <v>127</v>
      </c>
      <c r="E17" s="304">
        <v>139</v>
      </c>
      <c r="F17" s="304">
        <v>17</v>
      </c>
      <c r="G17" s="304">
        <v>17</v>
      </c>
      <c r="H17" s="304">
        <v>5</v>
      </c>
      <c r="I17" s="304">
        <v>5</v>
      </c>
      <c r="J17" s="304">
        <v>32</v>
      </c>
      <c r="K17" s="291">
        <v>37</v>
      </c>
      <c r="L17" s="291"/>
    </row>
    <row r="18" spans="1:15" ht="12" customHeight="1" x14ac:dyDescent="0.15">
      <c r="A18" s="306" t="s">
        <v>77</v>
      </c>
      <c r="B18" s="302">
        <v>189</v>
      </c>
      <c r="C18" s="303">
        <v>218</v>
      </c>
      <c r="D18" s="304">
        <v>116</v>
      </c>
      <c r="E18" s="304">
        <v>136</v>
      </c>
      <c r="F18" s="304">
        <v>21</v>
      </c>
      <c r="G18" s="304">
        <v>23</v>
      </c>
      <c r="H18" s="304">
        <v>8</v>
      </c>
      <c r="I18" s="304">
        <v>8</v>
      </c>
      <c r="J18" s="304">
        <v>44</v>
      </c>
      <c r="K18" s="291">
        <v>51</v>
      </c>
      <c r="L18" s="291"/>
    </row>
    <row r="19" spans="1:15" ht="12" customHeight="1" x14ac:dyDescent="0.15">
      <c r="A19" s="307" t="s">
        <v>289</v>
      </c>
      <c r="B19" s="308">
        <v>138</v>
      </c>
      <c r="C19" s="309">
        <v>140</v>
      </c>
      <c r="D19" s="310">
        <v>78</v>
      </c>
      <c r="E19" s="310">
        <v>80</v>
      </c>
      <c r="F19" s="310">
        <v>25</v>
      </c>
      <c r="G19" s="310">
        <v>25</v>
      </c>
      <c r="H19" s="310">
        <v>10</v>
      </c>
      <c r="I19" s="310">
        <v>10</v>
      </c>
      <c r="J19" s="310">
        <v>25</v>
      </c>
      <c r="K19" s="311">
        <v>25</v>
      </c>
      <c r="L19" s="291"/>
    </row>
    <row r="20" spans="1:15" ht="13.5" customHeight="1" x14ac:dyDescent="0.15">
      <c r="A20" s="291"/>
      <c r="B20" s="291"/>
      <c r="C20" s="291"/>
      <c r="D20" s="291"/>
      <c r="E20" s="291"/>
      <c r="F20" s="291"/>
      <c r="G20" s="291"/>
      <c r="H20" s="291"/>
      <c r="I20" s="291"/>
      <c r="J20" s="291"/>
      <c r="K20" s="147" t="s">
        <v>36</v>
      </c>
      <c r="L20" s="291"/>
    </row>
    <row r="21" spans="1:15" ht="13.5" customHeight="1" x14ac:dyDescent="0.15">
      <c r="A21" s="215" t="s">
        <v>290</v>
      </c>
      <c r="B21" s="291"/>
      <c r="C21" s="291"/>
      <c r="D21" s="291"/>
      <c r="E21" s="291"/>
      <c r="F21" s="291"/>
      <c r="G21" s="291"/>
      <c r="H21" s="291"/>
      <c r="I21" s="291"/>
      <c r="J21" s="291"/>
      <c r="K21" s="291"/>
      <c r="L21" s="291"/>
      <c r="O21" s="201" t="s">
        <v>38</v>
      </c>
    </row>
    <row r="22" spans="1:15" ht="12" customHeight="1" x14ac:dyDescent="0.15">
      <c r="A22" s="292" t="s">
        <v>157</v>
      </c>
      <c r="B22" s="221" t="s">
        <v>200</v>
      </c>
      <c r="C22" s="293"/>
      <c r="D22" s="294" t="s">
        <v>280</v>
      </c>
      <c r="E22" s="218"/>
      <c r="F22" s="294" t="s">
        <v>291</v>
      </c>
      <c r="G22" s="218"/>
      <c r="H22" s="221" t="s">
        <v>282</v>
      </c>
      <c r="I22" s="293"/>
      <c r="J22" s="256" t="s">
        <v>292</v>
      </c>
      <c r="K22" s="257"/>
      <c r="L22" s="256" t="s">
        <v>293</v>
      </c>
      <c r="M22" s="257"/>
      <c r="N22" s="221" t="s">
        <v>130</v>
      </c>
      <c r="O22" s="222"/>
    </row>
    <row r="23" spans="1:15" ht="12" customHeight="1" x14ac:dyDescent="0.15">
      <c r="A23" s="295"/>
      <c r="B23" s="261" t="s">
        <v>104</v>
      </c>
      <c r="C23" s="261" t="s">
        <v>172</v>
      </c>
      <c r="D23" s="261" t="s">
        <v>104</v>
      </c>
      <c r="E23" s="261" t="s">
        <v>172</v>
      </c>
      <c r="F23" s="261" t="s">
        <v>104</v>
      </c>
      <c r="G23" s="261" t="s">
        <v>172</v>
      </c>
      <c r="H23" s="261" t="s">
        <v>104</v>
      </c>
      <c r="I23" s="261" t="s">
        <v>172</v>
      </c>
      <c r="J23" s="261" t="s">
        <v>104</v>
      </c>
      <c r="K23" s="262" t="s">
        <v>172</v>
      </c>
      <c r="L23" s="261" t="s">
        <v>104</v>
      </c>
      <c r="M23" s="262" t="s">
        <v>172</v>
      </c>
      <c r="N23" s="261" t="s">
        <v>104</v>
      </c>
      <c r="O23" s="262" t="s">
        <v>172</v>
      </c>
    </row>
    <row r="24" spans="1:15" ht="12" customHeight="1" x14ac:dyDescent="0.15">
      <c r="A24" s="296" t="s">
        <v>283</v>
      </c>
      <c r="B24" s="297">
        <v>1805</v>
      </c>
      <c r="C24" s="298">
        <v>2112</v>
      </c>
      <c r="D24" s="299">
        <v>665</v>
      </c>
      <c r="E24" s="299">
        <v>778</v>
      </c>
      <c r="F24" s="299">
        <v>134</v>
      </c>
      <c r="G24" s="299">
        <v>148</v>
      </c>
      <c r="H24" s="299">
        <v>367</v>
      </c>
      <c r="I24" s="299">
        <v>451</v>
      </c>
      <c r="J24" s="299">
        <v>436</v>
      </c>
      <c r="K24" s="299">
        <v>505</v>
      </c>
      <c r="L24" s="299">
        <v>61</v>
      </c>
      <c r="M24" s="299">
        <v>74</v>
      </c>
      <c r="N24" s="299">
        <v>142</v>
      </c>
      <c r="O24" s="300">
        <v>156</v>
      </c>
    </row>
    <row r="25" spans="1:15" ht="12" customHeight="1" x14ac:dyDescent="0.15">
      <c r="A25" s="301" t="s">
        <v>284</v>
      </c>
      <c r="B25" s="302">
        <v>164</v>
      </c>
      <c r="C25" s="303">
        <v>234</v>
      </c>
      <c r="D25" s="304">
        <v>34</v>
      </c>
      <c r="E25" s="304">
        <v>56</v>
      </c>
      <c r="F25" s="304">
        <v>21</v>
      </c>
      <c r="G25" s="304">
        <v>24</v>
      </c>
      <c r="H25" s="304">
        <v>33</v>
      </c>
      <c r="I25" s="304">
        <v>57</v>
      </c>
      <c r="J25" s="304">
        <v>56</v>
      </c>
      <c r="K25" s="291">
        <v>74</v>
      </c>
      <c r="L25" s="312">
        <v>9</v>
      </c>
      <c r="M25" s="291">
        <v>12</v>
      </c>
      <c r="N25" s="312">
        <v>11</v>
      </c>
      <c r="O25" s="291">
        <v>11</v>
      </c>
    </row>
    <row r="26" spans="1:15" ht="12" customHeight="1" x14ac:dyDescent="0.15">
      <c r="A26" s="306" t="s">
        <v>70</v>
      </c>
      <c r="B26" s="302">
        <v>266</v>
      </c>
      <c r="C26" s="303">
        <v>286</v>
      </c>
      <c r="D26" s="304">
        <v>113</v>
      </c>
      <c r="E26" s="304">
        <v>121</v>
      </c>
      <c r="F26" s="304">
        <v>12</v>
      </c>
      <c r="G26" s="304">
        <v>12</v>
      </c>
      <c r="H26" s="304">
        <v>25</v>
      </c>
      <c r="I26" s="304">
        <v>31</v>
      </c>
      <c r="J26" s="304">
        <v>80</v>
      </c>
      <c r="K26" s="291">
        <v>83</v>
      </c>
      <c r="L26" s="312">
        <v>1</v>
      </c>
      <c r="M26" s="291">
        <v>1</v>
      </c>
      <c r="N26" s="312">
        <v>35</v>
      </c>
      <c r="O26" s="291">
        <v>38</v>
      </c>
    </row>
    <row r="27" spans="1:15" ht="12" customHeight="1" x14ac:dyDescent="0.15">
      <c r="A27" s="306" t="s">
        <v>71</v>
      </c>
      <c r="B27" s="302">
        <v>242</v>
      </c>
      <c r="C27" s="303">
        <v>283</v>
      </c>
      <c r="D27" s="304">
        <v>88</v>
      </c>
      <c r="E27" s="304">
        <v>105</v>
      </c>
      <c r="F27" s="304">
        <v>8</v>
      </c>
      <c r="G27" s="304">
        <v>10</v>
      </c>
      <c r="H27" s="304">
        <v>40</v>
      </c>
      <c r="I27" s="304">
        <v>51</v>
      </c>
      <c r="J27" s="304">
        <v>83</v>
      </c>
      <c r="K27" s="291">
        <v>89</v>
      </c>
      <c r="L27" s="312">
        <v>12</v>
      </c>
      <c r="M27" s="291">
        <v>17</v>
      </c>
      <c r="N27" s="312">
        <v>11</v>
      </c>
      <c r="O27" s="291">
        <v>11</v>
      </c>
    </row>
    <row r="28" spans="1:15" ht="12" customHeight="1" x14ac:dyDescent="0.15">
      <c r="A28" s="306" t="s">
        <v>285</v>
      </c>
      <c r="B28" s="302">
        <v>224</v>
      </c>
      <c r="C28" s="303">
        <v>289</v>
      </c>
      <c r="D28" s="304">
        <v>53</v>
      </c>
      <c r="E28" s="304">
        <v>70</v>
      </c>
      <c r="F28" s="304">
        <v>18</v>
      </c>
      <c r="G28" s="304">
        <v>23</v>
      </c>
      <c r="H28" s="304">
        <v>82</v>
      </c>
      <c r="I28" s="304">
        <v>103</v>
      </c>
      <c r="J28" s="304">
        <v>45</v>
      </c>
      <c r="K28" s="291">
        <v>61</v>
      </c>
      <c r="L28" s="312">
        <v>4</v>
      </c>
      <c r="M28" s="291">
        <v>6</v>
      </c>
      <c r="N28" s="312">
        <v>22</v>
      </c>
      <c r="O28" s="291">
        <v>26</v>
      </c>
    </row>
    <row r="29" spans="1:15" ht="12" customHeight="1" x14ac:dyDescent="0.15">
      <c r="A29" s="306" t="s">
        <v>286</v>
      </c>
      <c r="B29" s="302">
        <v>66</v>
      </c>
      <c r="C29" s="303">
        <v>95</v>
      </c>
      <c r="D29" s="304">
        <v>19</v>
      </c>
      <c r="E29" s="304">
        <v>27</v>
      </c>
      <c r="F29" s="304">
        <v>2</v>
      </c>
      <c r="G29" s="304">
        <v>3</v>
      </c>
      <c r="H29" s="304">
        <v>9</v>
      </c>
      <c r="I29" s="304">
        <v>11</v>
      </c>
      <c r="J29" s="304">
        <v>33</v>
      </c>
      <c r="K29" s="291">
        <v>50</v>
      </c>
      <c r="L29" s="312">
        <v>1</v>
      </c>
      <c r="M29" s="291">
        <v>1</v>
      </c>
      <c r="N29" s="312">
        <v>2</v>
      </c>
      <c r="O29" s="291">
        <v>3</v>
      </c>
    </row>
    <row r="30" spans="1:15" ht="12" customHeight="1" x14ac:dyDescent="0.15">
      <c r="A30" s="306" t="s">
        <v>287</v>
      </c>
      <c r="B30" s="302">
        <v>204</v>
      </c>
      <c r="C30" s="303">
        <v>223</v>
      </c>
      <c r="D30" s="304">
        <v>59</v>
      </c>
      <c r="E30" s="304">
        <v>64</v>
      </c>
      <c r="F30" s="304">
        <v>18</v>
      </c>
      <c r="G30" s="304">
        <v>19</v>
      </c>
      <c r="H30" s="304">
        <v>68</v>
      </c>
      <c r="I30" s="304">
        <v>75</v>
      </c>
      <c r="J30" s="304">
        <v>43</v>
      </c>
      <c r="K30" s="291">
        <v>47</v>
      </c>
      <c r="L30" s="312">
        <v>10</v>
      </c>
      <c r="M30" s="291">
        <v>11</v>
      </c>
      <c r="N30" s="312">
        <v>6</v>
      </c>
      <c r="O30" s="291">
        <v>7</v>
      </c>
    </row>
    <row r="31" spans="1:15" ht="12" customHeight="1" x14ac:dyDescent="0.15">
      <c r="A31" s="306" t="s">
        <v>288</v>
      </c>
      <c r="B31" s="302">
        <v>126</v>
      </c>
      <c r="C31" s="303">
        <v>140</v>
      </c>
      <c r="D31" s="304">
        <v>47</v>
      </c>
      <c r="E31" s="304">
        <v>53</v>
      </c>
      <c r="F31" s="304">
        <v>6</v>
      </c>
      <c r="G31" s="304">
        <v>6</v>
      </c>
      <c r="H31" s="304">
        <v>30</v>
      </c>
      <c r="I31" s="304">
        <v>37</v>
      </c>
      <c r="J31" s="304">
        <v>18</v>
      </c>
      <c r="K31" s="291">
        <v>18</v>
      </c>
      <c r="L31" s="312">
        <v>4</v>
      </c>
      <c r="M31" s="291">
        <v>5</v>
      </c>
      <c r="N31" s="312">
        <v>21</v>
      </c>
      <c r="O31" s="291">
        <v>21</v>
      </c>
    </row>
    <row r="32" spans="1:15" ht="12" customHeight="1" x14ac:dyDescent="0.15">
      <c r="A32" s="306" t="s">
        <v>76</v>
      </c>
      <c r="B32" s="302">
        <v>181</v>
      </c>
      <c r="C32" s="303">
        <v>198</v>
      </c>
      <c r="D32" s="304">
        <v>105</v>
      </c>
      <c r="E32" s="304">
        <v>115</v>
      </c>
      <c r="F32" s="304">
        <v>15</v>
      </c>
      <c r="G32" s="304">
        <v>15</v>
      </c>
      <c r="H32" s="304">
        <v>17</v>
      </c>
      <c r="I32" s="304">
        <v>20</v>
      </c>
      <c r="J32" s="304">
        <v>18</v>
      </c>
      <c r="K32" s="291">
        <v>19</v>
      </c>
      <c r="L32" s="312">
        <v>12</v>
      </c>
      <c r="M32" s="291">
        <v>12</v>
      </c>
      <c r="N32" s="312">
        <v>14</v>
      </c>
      <c r="O32" s="291">
        <v>17</v>
      </c>
    </row>
    <row r="33" spans="1:15" ht="12" customHeight="1" x14ac:dyDescent="0.15">
      <c r="A33" s="306" t="s">
        <v>77</v>
      </c>
      <c r="B33" s="302">
        <v>189</v>
      </c>
      <c r="C33" s="303">
        <v>218</v>
      </c>
      <c r="D33" s="304">
        <v>106</v>
      </c>
      <c r="E33" s="304">
        <v>125</v>
      </c>
      <c r="F33" s="304">
        <v>25</v>
      </c>
      <c r="G33" s="304">
        <v>27</v>
      </c>
      <c r="H33" s="304">
        <v>19</v>
      </c>
      <c r="I33" s="304">
        <v>21</v>
      </c>
      <c r="J33" s="304">
        <v>20</v>
      </c>
      <c r="K33" s="291">
        <v>23</v>
      </c>
      <c r="L33" s="312">
        <v>5</v>
      </c>
      <c r="M33" s="291">
        <v>6</v>
      </c>
      <c r="N33" s="312">
        <v>14</v>
      </c>
      <c r="O33" s="291">
        <v>16</v>
      </c>
    </row>
    <row r="34" spans="1:15" ht="12" customHeight="1" x14ac:dyDescent="0.15">
      <c r="A34" s="307" t="s">
        <v>289</v>
      </c>
      <c r="B34" s="308">
        <v>143</v>
      </c>
      <c r="C34" s="309">
        <v>146</v>
      </c>
      <c r="D34" s="310">
        <v>41</v>
      </c>
      <c r="E34" s="310">
        <v>42</v>
      </c>
      <c r="F34" s="310">
        <v>9</v>
      </c>
      <c r="G34" s="310">
        <v>9</v>
      </c>
      <c r="H34" s="310">
        <v>44</v>
      </c>
      <c r="I34" s="310">
        <v>45</v>
      </c>
      <c r="J34" s="310">
        <v>40</v>
      </c>
      <c r="K34" s="311">
        <v>41</v>
      </c>
      <c r="L34" s="313">
        <v>3</v>
      </c>
      <c r="M34" s="311">
        <v>3</v>
      </c>
      <c r="N34" s="313">
        <v>6</v>
      </c>
      <c r="O34" s="311">
        <v>6</v>
      </c>
    </row>
    <row r="35" spans="1:15" ht="13.5" customHeight="1" x14ac:dyDescent="0.15">
      <c r="A35" s="291"/>
      <c r="B35" s="291"/>
      <c r="C35" s="291"/>
      <c r="D35" s="291"/>
      <c r="E35" s="291"/>
      <c r="F35" s="291"/>
      <c r="G35" s="291"/>
      <c r="H35" s="291"/>
      <c r="I35" s="291"/>
      <c r="J35" s="291"/>
      <c r="K35" s="291"/>
      <c r="L35" s="291"/>
      <c r="O35" s="147" t="s">
        <v>36</v>
      </c>
    </row>
    <row r="36" spans="1:15" ht="13.5" customHeight="1" x14ac:dyDescent="0.15">
      <c r="A36" s="215" t="s">
        <v>294</v>
      </c>
      <c r="B36" s="291"/>
      <c r="C36" s="291"/>
      <c r="D36" s="291"/>
      <c r="E36" s="291"/>
      <c r="F36" s="291"/>
      <c r="G36" s="291"/>
      <c r="H36" s="291"/>
      <c r="I36" s="291"/>
      <c r="J36" s="291"/>
      <c r="K36" s="291"/>
      <c r="L36" s="291"/>
    </row>
    <row r="37" spans="1:15" ht="13.5" customHeight="1" x14ac:dyDescent="0.15">
      <c r="A37" s="215" t="s">
        <v>279</v>
      </c>
      <c r="B37" s="291"/>
      <c r="C37" s="291"/>
      <c r="D37" s="291"/>
      <c r="E37" s="291"/>
      <c r="F37" s="291"/>
      <c r="G37" s="291"/>
      <c r="H37" s="291"/>
      <c r="I37" s="291"/>
      <c r="J37" s="291"/>
      <c r="K37" s="201" t="s">
        <v>38</v>
      </c>
      <c r="L37" s="291"/>
    </row>
    <row r="38" spans="1:15" ht="12" customHeight="1" x14ac:dyDescent="0.15">
      <c r="A38" s="292" t="s">
        <v>157</v>
      </c>
      <c r="B38" s="221" t="s">
        <v>200</v>
      </c>
      <c r="C38" s="293"/>
      <c r="D38" s="294" t="s">
        <v>280</v>
      </c>
      <c r="E38" s="218"/>
      <c r="F38" s="294" t="s">
        <v>281</v>
      </c>
      <c r="G38" s="218"/>
      <c r="H38" s="221" t="s">
        <v>282</v>
      </c>
      <c r="I38" s="293"/>
      <c r="J38" s="221" t="s">
        <v>130</v>
      </c>
      <c r="K38" s="222"/>
      <c r="L38" s="291"/>
    </row>
    <row r="39" spans="1:15" ht="12" customHeight="1" x14ac:dyDescent="0.15">
      <c r="A39" s="295"/>
      <c r="B39" s="261" t="s">
        <v>104</v>
      </c>
      <c r="C39" s="261" t="s">
        <v>172</v>
      </c>
      <c r="D39" s="261" t="s">
        <v>104</v>
      </c>
      <c r="E39" s="261" t="s">
        <v>172</v>
      </c>
      <c r="F39" s="261" t="s">
        <v>104</v>
      </c>
      <c r="G39" s="261" t="s">
        <v>172</v>
      </c>
      <c r="H39" s="261" t="s">
        <v>104</v>
      </c>
      <c r="I39" s="261" t="s">
        <v>172</v>
      </c>
      <c r="J39" s="261" t="s">
        <v>104</v>
      </c>
      <c r="K39" s="262" t="s">
        <v>172</v>
      </c>
      <c r="L39" s="291"/>
    </row>
    <row r="40" spans="1:15" ht="12" customHeight="1" x14ac:dyDescent="0.15">
      <c r="A40" s="296" t="s">
        <v>283</v>
      </c>
      <c r="B40" s="297">
        <v>1625</v>
      </c>
      <c r="C40" s="298">
        <v>1652</v>
      </c>
      <c r="D40" s="299">
        <v>595</v>
      </c>
      <c r="E40" s="299">
        <v>601</v>
      </c>
      <c r="F40" s="299">
        <v>256</v>
      </c>
      <c r="G40" s="299">
        <v>258</v>
      </c>
      <c r="H40" s="299">
        <v>120</v>
      </c>
      <c r="I40" s="299">
        <v>121</v>
      </c>
      <c r="J40" s="299">
        <v>654</v>
      </c>
      <c r="K40" s="300">
        <v>672</v>
      </c>
      <c r="L40" s="291"/>
    </row>
    <row r="41" spans="1:15" ht="12" customHeight="1" x14ac:dyDescent="0.15">
      <c r="A41" s="301" t="s">
        <v>284</v>
      </c>
      <c r="B41" s="302">
        <v>112</v>
      </c>
      <c r="C41" s="303">
        <v>114</v>
      </c>
      <c r="D41" s="304">
        <v>57</v>
      </c>
      <c r="E41" s="304">
        <v>57</v>
      </c>
      <c r="F41" s="304">
        <v>21</v>
      </c>
      <c r="G41" s="304">
        <v>21</v>
      </c>
      <c r="H41" s="304">
        <v>4</v>
      </c>
      <c r="I41" s="304">
        <v>4</v>
      </c>
      <c r="J41" s="304">
        <v>30</v>
      </c>
      <c r="K41" s="291">
        <v>32</v>
      </c>
      <c r="L41" s="291"/>
    </row>
    <row r="42" spans="1:15" ht="12" customHeight="1" x14ac:dyDescent="0.15">
      <c r="A42" s="306" t="s">
        <v>70</v>
      </c>
      <c r="B42" s="302">
        <v>212</v>
      </c>
      <c r="C42" s="303">
        <v>212</v>
      </c>
      <c r="D42" s="304">
        <v>65</v>
      </c>
      <c r="E42" s="304">
        <v>65</v>
      </c>
      <c r="F42" s="304">
        <v>27</v>
      </c>
      <c r="G42" s="304">
        <v>27</v>
      </c>
      <c r="H42" s="304">
        <v>14</v>
      </c>
      <c r="I42" s="304">
        <v>14</v>
      </c>
      <c r="J42" s="304">
        <v>106</v>
      </c>
      <c r="K42" s="291">
        <v>106</v>
      </c>
      <c r="L42" s="291"/>
    </row>
    <row r="43" spans="1:15" ht="12" customHeight="1" x14ac:dyDescent="0.15">
      <c r="A43" s="306" t="s">
        <v>71</v>
      </c>
      <c r="B43" s="302">
        <v>271</v>
      </c>
      <c r="C43" s="303">
        <v>277</v>
      </c>
      <c r="D43" s="304">
        <v>101</v>
      </c>
      <c r="E43" s="304">
        <v>101</v>
      </c>
      <c r="F43" s="304">
        <v>44</v>
      </c>
      <c r="G43" s="304">
        <v>44</v>
      </c>
      <c r="H43" s="304">
        <v>15</v>
      </c>
      <c r="I43" s="304">
        <v>15</v>
      </c>
      <c r="J43" s="304">
        <v>111</v>
      </c>
      <c r="K43" s="291">
        <v>117</v>
      </c>
      <c r="L43" s="291"/>
    </row>
    <row r="44" spans="1:15" ht="12" customHeight="1" x14ac:dyDescent="0.15">
      <c r="A44" s="306" t="s">
        <v>285</v>
      </c>
      <c r="B44" s="302">
        <v>238</v>
      </c>
      <c r="C44" s="303">
        <v>244</v>
      </c>
      <c r="D44" s="304">
        <v>78</v>
      </c>
      <c r="E44" s="304">
        <v>78</v>
      </c>
      <c r="F44" s="304">
        <v>33</v>
      </c>
      <c r="G44" s="304">
        <v>35</v>
      </c>
      <c r="H44" s="304">
        <v>23</v>
      </c>
      <c r="I44" s="304">
        <v>23</v>
      </c>
      <c r="J44" s="304">
        <v>104</v>
      </c>
      <c r="K44" s="291">
        <v>108</v>
      </c>
      <c r="L44" s="291"/>
    </row>
    <row r="45" spans="1:15" ht="12" customHeight="1" x14ac:dyDescent="0.15">
      <c r="A45" s="306" t="s">
        <v>286</v>
      </c>
      <c r="B45" s="302">
        <v>89</v>
      </c>
      <c r="C45" s="303">
        <v>92</v>
      </c>
      <c r="D45" s="304">
        <v>32</v>
      </c>
      <c r="E45" s="304">
        <v>32</v>
      </c>
      <c r="F45" s="304">
        <v>8</v>
      </c>
      <c r="G45" s="304">
        <v>8</v>
      </c>
      <c r="H45" s="304">
        <v>4</v>
      </c>
      <c r="I45" s="304">
        <v>5</v>
      </c>
      <c r="J45" s="304">
        <v>45</v>
      </c>
      <c r="K45" s="291">
        <v>47</v>
      </c>
      <c r="L45" s="291"/>
    </row>
    <row r="46" spans="1:15" ht="12" customHeight="1" x14ac:dyDescent="0.15">
      <c r="A46" s="306" t="s">
        <v>287</v>
      </c>
      <c r="B46" s="302">
        <v>128</v>
      </c>
      <c r="C46" s="303">
        <v>132</v>
      </c>
      <c r="D46" s="304">
        <v>41</v>
      </c>
      <c r="E46" s="304">
        <v>45</v>
      </c>
      <c r="F46" s="304">
        <v>22</v>
      </c>
      <c r="G46" s="304">
        <v>22</v>
      </c>
      <c r="H46" s="304">
        <v>11</v>
      </c>
      <c r="I46" s="304">
        <v>11</v>
      </c>
      <c r="J46" s="304">
        <v>54</v>
      </c>
      <c r="K46" s="291">
        <v>54</v>
      </c>
      <c r="L46" s="291"/>
    </row>
    <row r="47" spans="1:15" ht="12" customHeight="1" x14ac:dyDescent="0.15">
      <c r="A47" s="306" t="s">
        <v>288</v>
      </c>
      <c r="B47" s="302">
        <v>98</v>
      </c>
      <c r="C47" s="303">
        <v>101</v>
      </c>
      <c r="D47" s="304">
        <v>39</v>
      </c>
      <c r="E47" s="304">
        <v>40</v>
      </c>
      <c r="F47" s="304">
        <v>9</v>
      </c>
      <c r="G47" s="304">
        <v>9</v>
      </c>
      <c r="H47" s="304">
        <v>4</v>
      </c>
      <c r="I47" s="304">
        <v>4</v>
      </c>
      <c r="J47" s="304">
        <v>46</v>
      </c>
      <c r="K47" s="291">
        <v>48</v>
      </c>
      <c r="L47" s="291"/>
    </row>
    <row r="48" spans="1:15" ht="12" customHeight="1" x14ac:dyDescent="0.15">
      <c r="A48" s="306" t="s">
        <v>76</v>
      </c>
      <c r="B48" s="302">
        <v>158</v>
      </c>
      <c r="C48" s="303">
        <v>159</v>
      </c>
      <c r="D48" s="304">
        <v>56</v>
      </c>
      <c r="E48" s="304">
        <v>57</v>
      </c>
      <c r="F48" s="304">
        <v>33</v>
      </c>
      <c r="G48" s="304">
        <v>33</v>
      </c>
      <c r="H48" s="304">
        <v>13</v>
      </c>
      <c r="I48" s="304">
        <v>13</v>
      </c>
      <c r="J48" s="304">
        <v>56</v>
      </c>
      <c r="K48" s="291">
        <v>56</v>
      </c>
      <c r="L48" s="291"/>
    </row>
    <row r="49" spans="1:15" ht="12" customHeight="1" x14ac:dyDescent="0.15">
      <c r="A49" s="306" t="s">
        <v>77</v>
      </c>
      <c r="B49" s="302">
        <v>188</v>
      </c>
      <c r="C49" s="303">
        <v>190</v>
      </c>
      <c r="D49" s="304">
        <v>71</v>
      </c>
      <c r="E49" s="304">
        <v>71</v>
      </c>
      <c r="F49" s="304">
        <v>37</v>
      </c>
      <c r="G49" s="304">
        <v>37</v>
      </c>
      <c r="H49" s="304">
        <v>14</v>
      </c>
      <c r="I49" s="304">
        <v>14</v>
      </c>
      <c r="J49" s="304">
        <v>66</v>
      </c>
      <c r="K49" s="291">
        <v>68</v>
      </c>
      <c r="L49" s="291"/>
    </row>
    <row r="50" spans="1:15" ht="12" customHeight="1" x14ac:dyDescent="0.15">
      <c r="A50" s="307" t="s">
        <v>289</v>
      </c>
      <c r="B50" s="308">
        <v>131</v>
      </c>
      <c r="C50" s="309">
        <v>131</v>
      </c>
      <c r="D50" s="310">
        <v>55</v>
      </c>
      <c r="E50" s="310">
        <v>55</v>
      </c>
      <c r="F50" s="310">
        <v>22</v>
      </c>
      <c r="G50" s="310">
        <v>22</v>
      </c>
      <c r="H50" s="310">
        <v>18</v>
      </c>
      <c r="I50" s="310">
        <v>18</v>
      </c>
      <c r="J50" s="310">
        <v>36</v>
      </c>
      <c r="K50" s="311">
        <v>36</v>
      </c>
      <c r="L50" s="291"/>
    </row>
    <row r="51" spans="1:15" ht="13.5" customHeight="1" x14ac:dyDescent="0.15">
      <c r="A51" s="291"/>
      <c r="B51" s="291"/>
      <c r="C51" s="291"/>
      <c r="D51" s="291"/>
      <c r="E51" s="291"/>
      <c r="F51" s="291"/>
      <c r="G51" s="291"/>
      <c r="H51" s="291"/>
      <c r="I51" s="291"/>
      <c r="J51" s="291"/>
      <c r="K51" s="147" t="s">
        <v>36</v>
      </c>
      <c r="L51" s="291"/>
    </row>
    <row r="52" spans="1:15" ht="13.5" customHeight="1" x14ac:dyDescent="0.15">
      <c r="A52" s="215" t="s">
        <v>290</v>
      </c>
      <c r="B52" s="291"/>
      <c r="C52" s="291"/>
      <c r="D52" s="291"/>
      <c r="E52" s="291"/>
      <c r="F52" s="291"/>
      <c r="G52" s="291"/>
      <c r="H52" s="291"/>
      <c r="I52" s="291"/>
      <c r="J52" s="291"/>
      <c r="K52" s="291"/>
      <c r="L52" s="291"/>
      <c r="O52" s="201" t="s">
        <v>38</v>
      </c>
    </row>
    <row r="53" spans="1:15" ht="12" customHeight="1" x14ac:dyDescent="0.15">
      <c r="A53" s="292" t="s">
        <v>157</v>
      </c>
      <c r="B53" s="221" t="s">
        <v>200</v>
      </c>
      <c r="C53" s="293"/>
      <c r="D53" s="294" t="s">
        <v>280</v>
      </c>
      <c r="E53" s="218"/>
      <c r="F53" s="294" t="s">
        <v>291</v>
      </c>
      <c r="G53" s="218"/>
      <c r="H53" s="221" t="s">
        <v>282</v>
      </c>
      <c r="I53" s="293"/>
      <c r="J53" s="256" t="s">
        <v>292</v>
      </c>
      <c r="K53" s="257"/>
      <c r="L53" s="256" t="s">
        <v>293</v>
      </c>
      <c r="M53" s="257"/>
      <c r="N53" s="221" t="s">
        <v>130</v>
      </c>
      <c r="O53" s="222"/>
    </row>
    <row r="54" spans="1:15" ht="12" customHeight="1" x14ac:dyDescent="0.15">
      <c r="A54" s="295"/>
      <c r="B54" s="261" t="s">
        <v>104</v>
      </c>
      <c r="C54" s="261" t="s">
        <v>172</v>
      </c>
      <c r="D54" s="261" t="s">
        <v>104</v>
      </c>
      <c r="E54" s="261" t="s">
        <v>172</v>
      </c>
      <c r="F54" s="261" t="s">
        <v>104</v>
      </c>
      <c r="G54" s="261" t="s">
        <v>172</v>
      </c>
      <c r="H54" s="261" t="s">
        <v>104</v>
      </c>
      <c r="I54" s="261" t="s">
        <v>172</v>
      </c>
      <c r="J54" s="261" t="s">
        <v>104</v>
      </c>
      <c r="K54" s="262" t="s">
        <v>172</v>
      </c>
      <c r="L54" s="261" t="s">
        <v>104</v>
      </c>
      <c r="M54" s="262" t="s">
        <v>172</v>
      </c>
      <c r="N54" s="261" t="s">
        <v>104</v>
      </c>
      <c r="O54" s="262" t="s">
        <v>172</v>
      </c>
    </row>
    <row r="55" spans="1:15" ht="12" customHeight="1" x14ac:dyDescent="0.15">
      <c r="A55" s="296" t="s">
        <v>283</v>
      </c>
      <c r="B55" s="297">
        <v>1781</v>
      </c>
      <c r="C55" s="298">
        <v>1815</v>
      </c>
      <c r="D55" s="299">
        <v>377</v>
      </c>
      <c r="E55" s="299">
        <v>377</v>
      </c>
      <c r="F55" s="299">
        <v>211</v>
      </c>
      <c r="G55" s="299">
        <v>215</v>
      </c>
      <c r="H55" s="299">
        <v>592</v>
      </c>
      <c r="I55" s="299">
        <v>601</v>
      </c>
      <c r="J55" s="299">
        <v>236</v>
      </c>
      <c r="K55" s="299">
        <v>244</v>
      </c>
      <c r="L55" s="299">
        <v>59</v>
      </c>
      <c r="M55" s="299">
        <v>65</v>
      </c>
      <c r="N55" s="299">
        <v>306</v>
      </c>
      <c r="O55" s="300">
        <v>313</v>
      </c>
    </row>
    <row r="56" spans="1:15" ht="12" customHeight="1" x14ac:dyDescent="0.15">
      <c r="A56" s="301" t="s">
        <v>284</v>
      </c>
      <c r="B56" s="302">
        <v>147</v>
      </c>
      <c r="C56" s="303">
        <v>153</v>
      </c>
      <c r="D56" s="304">
        <v>53</v>
      </c>
      <c r="E56" s="304">
        <v>53</v>
      </c>
      <c r="F56" s="304">
        <v>17</v>
      </c>
      <c r="G56" s="304">
        <v>17</v>
      </c>
      <c r="H56" s="304">
        <v>34</v>
      </c>
      <c r="I56" s="304">
        <v>37</v>
      </c>
      <c r="J56" s="304">
        <v>10</v>
      </c>
      <c r="K56" s="291">
        <v>10</v>
      </c>
      <c r="L56" s="312">
        <v>11</v>
      </c>
      <c r="M56" s="291">
        <v>11</v>
      </c>
      <c r="N56" s="312">
        <v>22</v>
      </c>
      <c r="O56" s="291">
        <v>25</v>
      </c>
    </row>
    <row r="57" spans="1:15" ht="12" customHeight="1" x14ac:dyDescent="0.15">
      <c r="A57" s="306" t="s">
        <v>70</v>
      </c>
      <c r="B57" s="302">
        <v>212</v>
      </c>
      <c r="C57" s="303">
        <v>212</v>
      </c>
      <c r="D57" s="304">
        <v>18</v>
      </c>
      <c r="E57" s="304">
        <v>18</v>
      </c>
      <c r="F57" s="304">
        <v>6</v>
      </c>
      <c r="G57" s="304">
        <v>6</v>
      </c>
      <c r="H57" s="304">
        <v>116</v>
      </c>
      <c r="I57" s="304">
        <v>116</v>
      </c>
      <c r="J57" s="304">
        <v>25</v>
      </c>
      <c r="K57" s="291">
        <v>25</v>
      </c>
      <c r="L57" s="312">
        <v>3</v>
      </c>
      <c r="M57" s="291">
        <v>3</v>
      </c>
      <c r="N57" s="312">
        <v>44</v>
      </c>
      <c r="O57" s="291">
        <v>44</v>
      </c>
    </row>
    <row r="58" spans="1:15" ht="12" customHeight="1" x14ac:dyDescent="0.15">
      <c r="A58" s="306" t="s">
        <v>71</v>
      </c>
      <c r="B58" s="302">
        <v>278</v>
      </c>
      <c r="C58" s="303">
        <v>284</v>
      </c>
      <c r="D58" s="304">
        <v>76</v>
      </c>
      <c r="E58" s="304">
        <v>76</v>
      </c>
      <c r="F58" s="304">
        <v>22</v>
      </c>
      <c r="G58" s="304">
        <v>22</v>
      </c>
      <c r="H58" s="304">
        <v>115</v>
      </c>
      <c r="I58" s="304">
        <v>117</v>
      </c>
      <c r="J58" s="304">
        <v>14</v>
      </c>
      <c r="K58" s="291">
        <v>14</v>
      </c>
      <c r="L58" s="312">
        <v>8</v>
      </c>
      <c r="M58" s="291">
        <v>11</v>
      </c>
      <c r="N58" s="312">
        <v>43</v>
      </c>
      <c r="O58" s="291">
        <v>44</v>
      </c>
    </row>
    <row r="59" spans="1:15" ht="12" customHeight="1" x14ac:dyDescent="0.15">
      <c r="A59" s="306" t="s">
        <v>285</v>
      </c>
      <c r="B59" s="302">
        <v>249</v>
      </c>
      <c r="C59" s="303">
        <v>256</v>
      </c>
      <c r="D59" s="304">
        <v>52</v>
      </c>
      <c r="E59" s="304">
        <v>52</v>
      </c>
      <c r="F59" s="304">
        <v>32</v>
      </c>
      <c r="G59" s="304">
        <v>35</v>
      </c>
      <c r="H59" s="304">
        <v>83</v>
      </c>
      <c r="I59" s="304">
        <v>83</v>
      </c>
      <c r="J59" s="304">
        <v>29</v>
      </c>
      <c r="K59" s="291">
        <v>30</v>
      </c>
      <c r="L59" s="312">
        <v>1</v>
      </c>
      <c r="M59" s="291">
        <v>1</v>
      </c>
      <c r="N59" s="312">
        <v>52</v>
      </c>
      <c r="O59" s="291">
        <v>55</v>
      </c>
    </row>
    <row r="60" spans="1:15" ht="12" customHeight="1" x14ac:dyDescent="0.15">
      <c r="A60" s="306" t="s">
        <v>286</v>
      </c>
      <c r="B60" s="302">
        <v>89</v>
      </c>
      <c r="C60" s="303">
        <v>92</v>
      </c>
      <c r="D60" s="304">
        <v>21</v>
      </c>
      <c r="E60" s="304">
        <v>21</v>
      </c>
      <c r="F60" s="304">
        <v>9</v>
      </c>
      <c r="G60" s="304">
        <v>9</v>
      </c>
      <c r="H60" s="304">
        <v>12</v>
      </c>
      <c r="I60" s="304">
        <v>13</v>
      </c>
      <c r="J60" s="304">
        <v>22</v>
      </c>
      <c r="K60" s="291">
        <v>24</v>
      </c>
      <c r="L60" s="312">
        <v>1</v>
      </c>
      <c r="M60" s="291">
        <v>1</v>
      </c>
      <c r="N60" s="312">
        <v>24</v>
      </c>
      <c r="O60" s="291">
        <v>24</v>
      </c>
    </row>
    <row r="61" spans="1:15" ht="12" customHeight="1" x14ac:dyDescent="0.15">
      <c r="A61" s="306" t="s">
        <v>287</v>
      </c>
      <c r="B61" s="302">
        <v>219</v>
      </c>
      <c r="C61" s="303">
        <v>225</v>
      </c>
      <c r="D61" s="304">
        <v>19</v>
      </c>
      <c r="E61" s="304">
        <v>19</v>
      </c>
      <c r="F61" s="304">
        <v>30</v>
      </c>
      <c r="G61" s="304">
        <v>30</v>
      </c>
      <c r="H61" s="304">
        <v>77</v>
      </c>
      <c r="I61" s="304">
        <v>78</v>
      </c>
      <c r="J61" s="304">
        <v>52</v>
      </c>
      <c r="K61" s="291">
        <v>55</v>
      </c>
      <c r="L61" s="312">
        <v>23</v>
      </c>
      <c r="M61" s="291">
        <v>25</v>
      </c>
      <c r="N61" s="312">
        <v>18</v>
      </c>
      <c r="O61" s="291">
        <v>18</v>
      </c>
    </row>
    <row r="62" spans="1:15" ht="12" customHeight="1" x14ac:dyDescent="0.15">
      <c r="A62" s="306" t="s">
        <v>288</v>
      </c>
      <c r="B62" s="302">
        <v>100</v>
      </c>
      <c r="C62" s="303">
        <v>103</v>
      </c>
      <c r="D62" s="304">
        <v>18</v>
      </c>
      <c r="E62" s="304">
        <v>18</v>
      </c>
      <c r="F62" s="304">
        <v>11</v>
      </c>
      <c r="G62" s="304">
        <v>11</v>
      </c>
      <c r="H62" s="304">
        <v>32</v>
      </c>
      <c r="I62" s="304">
        <v>33</v>
      </c>
      <c r="J62" s="304">
        <v>17</v>
      </c>
      <c r="K62" s="291">
        <v>18</v>
      </c>
      <c r="L62" s="312">
        <v>3</v>
      </c>
      <c r="M62" s="291">
        <v>4</v>
      </c>
      <c r="N62" s="312">
        <v>19</v>
      </c>
      <c r="O62" s="291">
        <v>19</v>
      </c>
    </row>
    <row r="63" spans="1:15" ht="12" customHeight="1" x14ac:dyDescent="0.15">
      <c r="A63" s="306" t="s">
        <v>76</v>
      </c>
      <c r="B63" s="302">
        <v>158</v>
      </c>
      <c r="C63" s="303">
        <v>159</v>
      </c>
      <c r="D63" s="304">
        <v>29</v>
      </c>
      <c r="E63" s="304">
        <v>29</v>
      </c>
      <c r="F63" s="304">
        <v>32</v>
      </c>
      <c r="G63" s="304">
        <v>32</v>
      </c>
      <c r="H63" s="304">
        <v>29</v>
      </c>
      <c r="I63" s="304">
        <v>29</v>
      </c>
      <c r="J63" s="304">
        <v>41</v>
      </c>
      <c r="K63" s="291">
        <v>42</v>
      </c>
      <c r="L63" s="312">
        <v>5</v>
      </c>
      <c r="M63" s="291">
        <v>5</v>
      </c>
      <c r="N63" s="312">
        <v>22</v>
      </c>
      <c r="O63" s="291">
        <v>22</v>
      </c>
    </row>
    <row r="64" spans="1:15" ht="12" customHeight="1" x14ac:dyDescent="0.15">
      <c r="A64" s="306" t="s">
        <v>77</v>
      </c>
      <c r="B64" s="302">
        <v>192</v>
      </c>
      <c r="C64" s="303">
        <v>194</v>
      </c>
      <c r="D64" s="304">
        <v>57</v>
      </c>
      <c r="E64" s="304">
        <v>57</v>
      </c>
      <c r="F64" s="304">
        <v>31</v>
      </c>
      <c r="G64" s="304">
        <v>32</v>
      </c>
      <c r="H64" s="304">
        <v>51</v>
      </c>
      <c r="I64" s="304">
        <v>52</v>
      </c>
      <c r="J64" s="304">
        <v>15</v>
      </c>
      <c r="K64" s="291">
        <v>15</v>
      </c>
      <c r="L64" s="312">
        <v>2</v>
      </c>
      <c r="M64" s="291">
        <v>2</v>
      </c>
      <c r="N64" s="312">
        <v>36</v>
      </c>
      <c r="O64" s="291">
        <v>36</v>
      </c>
    </row>
    <row r="65" spans="1:15" ht="12" customHeight="1" x14ac:dyDescent="0.15">
      <c r="A65" s="307" t="s">
        <v>289</v>
      </c>
      <c r="B65" s="308">
        <v>137</v>
      </c>
      <c r="C65" s="309">
        <v>137</v>
      </c>
      <c r="D65" s="310">
        <v>34</v>
      </c>
      <c r="E65" s="310">
        <v>34</v>
      </c>
      <c r="F65" s="310">
        <v>21</v>
      </c>
      <c r="G65" s="310">
        <v>21</v>
      </c>
      <c r="H65" s="310">
        <v>43</v>
      </c>
      <c r="I65" s="310">
        <v>43</v>
      </c>
      <c r="J65" s="310">
        <v>11</v>
      </c>
      <c r="K65" s="311">
        <v>11</v>
      </c>
      <c r="L65" s="313">
        <v>2</v>
      </c>
      <c r="M65" s="311">
        <v>2</v>
      </c>
      <c r="N65" s="313">
        <v>26</v>
      </c>
      <c r="O65" s="311">
        <v>26</v>
      </c>
    </row>
    <row r="66" spans="1:15" ht="13.5" customHeight="1" x14ac:dyDescent="0.15">
      <c r="A66" s="314"/>
      <c r="B66" s="265"/>
      <c r="C66" s="265"/>
      <c r="D66" s="268"/>
      <c r="E66" s="268"/>
      <c r="F66" s="268"/>
      <c r="G66" s="268"/>
      <c r="H66" s="268"/>
      <c r="I66" s="268"/>
      <c r="J66" s="268"/>
      <c r="K66" s="268"/>
      <c r="L66" s="268"/>
      <c r="M66" s="268"/>
      <c r="N66" s="268"/>
      <c r="O66" s="147" t="s">
        <v>36</v>
      </c>
    </row>
    <row r="67" spans="1:15" ht="13.5" customHeight="1" x14ac:dyDescent="0.15">
      <c r="A67" s="215" t="s">
        <v>295</v>
      </c>
      <c r="B67" s="291"/>
      <c r="C67" s="291"/>
      <c r="D67" s="291"/>
      <c r="E67" s="291"/>
      <c r="F67" s="291"/>
      <c r="G67" s="291"/>
      <c r="H67" s="291"/>
      <c r="I67" s="291"/>
      <c r="J67" s="291"/>
      <c r="K67" s="291"/>
      <c r="L67" s="291"/>
    </row>
    <row r="68" spans="1:15" ht="13.5" customHeight="1" x14ac:dyDescent="0.15">
      <c r="A68" s="215" t="s">
        <v>279</v>
      </c>
      <c r="B68" s="291"/>
      <c r="C68" s="291"/>
      <c r="D68" s="291"/>
      <c r="E68" s="291"/>
      <c r="F68" s="291"/>
      <c r="G68" s="291"/>
      <c r="H68" s="291"/>
      <c r="I68" s="291"/>
      <c r="J68" s="291"/>
      <c r="K68" s="201"/>
      <c r="M68" s="147" t="s">
        <v>38</v>
      </c>
    </row>
    <row r="69" spans="1:15" ht="13.5" customHeight="1" x14ac:dyDescent="0.15">
      <c r="A69" s="292" t="s">
        <v>157</v>
      </c>
      <c r="B69" s="221" t="s">
        <v>200</v>
      </c>
      <c r="C69" s="293"/>
      <c r="D69" s="294" t="s">
        <v>280</v>
      </c>
      <c r="E69" s="218"/>
      <c r="F69" s="294" t="s">
        <v>281</v>
      </c>
      <c r="G69" s="218"/>
      <c r="H69" s="221" t="s">
        <v>282</v>
      </c>
      <c r="I69" s="293"/>
      <c r="J69" s="315" t="s">
        <v>296</v>
      </c>
      <c r="K69" s="316"/>
      <c r="L69" s="221" t="s">
        <v>130</v>
      </c>
      <c r="M69" s="222"/>
    </row>
    <row r="70" spans="1:15" ht="13.5" customHeight="1" x14ac:dyDescent="0.15">
      <c r="A70" s="295"/>
      <c r="B70" s="261" t="s">
        <v>104</v>
      </c>
      <c r="C70" s="261" t="s">
        <v>172</v>
      </c>
      <c r="D70" s="261" t="s">
        <v>104</v>
      </c>
      <c r="E70" s="261" t="s">
        <v>172</v>
      </c>
      <c r="F70" s="261" t="s">
        <v>104</v>
      </c>
      <c r="G70" s="261" t="s">
        <v>172</v>
      </c>
      <c r="H70" s="261" t="s">
        <v>104</v>
      </c>
      <c r="I70" s="261" t="s">
        <v>172</v>
      </c>
      <c r="J70" s="261" t="s">
        <v>104</v>
      </c>
      <c r="K70" s="261" t="s">
        <v>172</v>
      </c>
      <c r="L70" s="261" t="s">
        <v>104</v>
      </c>
      <c r="M70" s="262" t="s">
        <v>172</v>
      </c>
    </row>
    <row r="71" spans="1:15" ht="13.5" customHeight="1" x14ac:dyDescent="0.15">
      <c r="A71" s="296" t="s">
        <v>283</v>
      </c>
      <c r="B71" s="317">
        <v>244</v>
      </c>
      <c r="C71" s="299">
        <v>244</v>
      </c>
      <c r="D71" s="299">
        <v>22</v>
      </c>
      <c r="E71" s="299">
        <v>22</v>
      </c>
      <c r="F71" s="299">
        <v>62</v>
      </c>
      <c r="G71" s="299">
        <v>62</v>
      </c>
      <c r="H71" s="299">
        <v>28</v>
      </c>
      <c r="I71" s="299">
        <v>28</v>
      </c>
      <c r="J71" s="299">
        <v>17</v>
      </c>
      <c r="K71" s="299">
        <v>17</v>
      </c>
      <c r="L71" s="299">
        <v>115</v>
      </c>
      <c r="M71" s="300">
        <v>115</v>
      </c>
    </row>
    <row r="72" spans="1:15" ht="13.5" customHeight="1" x14ac:dyDescent="0.15">
      <c r="A72" s="301" t="s">
        <v>284</v>
      </c>
      <c r="B72" s="302">
        <v>7</v>
      </c>
      <c r="C72" s="303">
        <v>7</v>
      </c>
      <c r="D72" s="305" t="s">
        <v>173</v>
      </c>
      <c r="E72" s="305" t="s">
        <v>173</v>
      </c>
      <c r="F72" s="304">
        <v>2</v>
      </c>
      <c r="G72" s="304">
        <v>2</v>
      </c>
      <c r="H72" s="304">
        <v>1</v>
      </c>
      <c r="I72" s="304">
        <v>1</v>
      </c>
      <c r="J72" s="269" t="s">
        <v>173</v>
      </c>
      <c r="K72" s="269" t="s">
        <v>173</v>
      </c>
      <c r="L72" s="304">
        <v>4</v>
      </c>
      <c r="M72" s="291">
        <v>4</v>
      </c>
    </row>
    <row r="73" spans="1:15" ht="13.5" customHeight="1" x14ac:dyDescent="0.15">
      <c r="A73" s="306" t="s">
        <v>70</v>
      </c>
      <c r="B73" s="302">
        <v>29</v>
      </c>
      <c r="C73" s="303">
        <v>29</v>
      </c>
      <c r="D73" s="304">
        <v>4</v>
      </c>
      <c r="E73" s="304">
        <v>4</v>
      </c>
      <c r="F73" s="304">
        <v>8</v>
      </c>
      <c r="G73" s="304">
        <v>8</v>
      </c>
      <c r="H73" s="304">
        <v>2</v>
      </c>
      <c r="I73" s="304">
        <v>2</v>
      </c>
      <c r="J73" s="240">
        <v>2</v>
      </c>
      <c r="K73" s="240">
        <v>2</v>
      </c>
      <c r="L73" s="304">
        <v>13</v>
      </c>
      <c r="M73" s="291">
        <v>13</v>
      </c>
    </row>
    <row r="74" spans="1:15" ht="13.5" customHeight="1" x14ac:dyDescent="0.15">
      <c r="A74" s="306" t="s">
        <v>71</v>
      </c>
      <c r="B74" s="302">
        <v>33</v>
      </c>
      <c r="C74" s="303">
        <v>33</v>
      </c>
      <c r="D74" s="304">
        <v>1</v>
      </c>
      <c r="E74" s="304">
        <v>1</v>
      </c>
      <c r="F74" s="304">
        <v>6</v>
      </c>
      <c r="G74" s="304">
        <v>6</v>
      </c>
      <c r="H74" s="304">
        <v>4</v>
      </c>
      <c r="I74" s="304">
        <v>4</v>
      </c>
      <c r="J74" s="240">
        <v>1</v>
      </c>
      <c r="K74" s="240">
        <v>1</v>
      </c>
      <c r="L74" s="304">
        <v>21</v>
      </c>
      <c r="M74" s="291">
        <v>21</v>
      </c>
    </row>
    <row r="75" spans="1:15" ht="13.5" customHeight="1" x14ac:dyDescent="0.15">
      <c r="A75" s="306" t="s">
        <v>285</v>
      </c>
      <c r="B75" s="302">
        <v>41</v>
      </c>
      <c r="C75" s="303">
        <v>41</v>
      </c>
      <c r="D75" s="304">
        <v>6</v>
      </c>
      <c r="E75" s="304">
        <v>6</v>
      </c>
      <c r="F75" s="304">
        <v>13</v>
      </c>
      <c r="G75" s="304">
        <v>13</v>
      </c>
      <c r="H75" s="304">
        <v>2</v>
      </c>
      <c r="I75" s="304">
        <v>2</v>
      </c>
      <c r="J75" s="240">
        <v>4</v>
      </c>
      <c r="K75" s="240">
        <v>4</v>
      </c>
      <c r="L75" s="304">
        <v>16</v>
      </c>
      <c r="M75" s="291">
        <v>16</v>
      </c>
    </row>
    <row r="76" spans="1:15" ht="13.5" customHeight="1" x14ac:dyDescent="0.15">
      <c r="A76" s="306" t="s">
        <v>286</v>
      </c>
      <c r="B76" s="302">
        <v>9</v>
      </c>
      <c r="C76" s="303">
        <v>9</v>
      </c>
      <c r="D76" s="305" t="s">
        <v>173</v>
      </c>
      <c r="E76" s="305" t="s">
        <v>173</v>
      </c>
      <c r="F76" s="304">
        <v>2</v>
      </c>
      <c r="G76" s="304">
        <v>2</v>
      </c>
      <c r="H76" s="305" t="s">
        <v>173</v>
      </c>
      <c r="I76" s="305" t="s">
        <v>173</v>
      </c>
      <c r="J76" s="269" t="s">
        <v>173</v>
      </c>
      <c r="K76" s="269" t="s">
        <v>173</v>
      </c>
      <c r="L76" s="304">
        <v>7</v>
      </c>
      <c r="M76" s="291">
        <v>7</v>
      </c>
    </row>
    <row r="77" spans="1:15" ht="13.5" customHeight="1" x14ac:dyDescent="0.15">
      <c r="A77" s="306" t="s">
        <v>287</v>
      </c>
      <c r="B77" s="302">
        <v>36</v>
      </c>
      <c r="C77" s="303">
        <v>36</v>
      </c>
      <c r="D77" s="304">
        <v>4</v>
      </c>
      <c r="E77" s="304">
        <v>4</v>
      </c>
      <c r="F77" s="304">
        <v>9</v>
      </c>
      <c r="G77" s="304">
        <v>9</v>
      </c>
      <c r="H77" s="304">
        <v>4</v>
      </c>
      <c r="I77" s="304">
        <v>4</v>
      </c>
      <c r="J77" s="240">
        <v>3</v>
      </c>
      <c r="K77" s="240">
        <v>3</v>
      </c>
      <c r="L77" s="304">
        <v>16</v>
      </c>
      <c r="M77" s="291">
        <v>16</v>
      </c>
    </row>
    <row r="78" spans="1:15" ht="13.5" customHeight="1" x14ac:dyDescent="0.15">
      <c r="A78" s="306" t="s">
        <v>288</v>
      </c>
      <c r="B78" s="302">
        <v>13</v>
      </c>
      <c r="C78" s="303">
        <v>13</v>
      </c>
      <c r="D78" s="305" t="s">
        <v>173</v>
      </c>
      <c r="E78" s="305" t="s">
        <v>173</v>
      </c>
      <c r="F78" s="304">
        <v>3</v>
      </c>
      <c r="G78" s="304">
        <v>3</v>
      </c>
      <c r="H78" s="305" t="s">
        <v>173</v>
      </c>
      <c r="I78" s="305" t="s">
        <v>173</v>
      </c>
      <c r="J78" s="240">
        <v>1</v>
      </c>
      <c r="K78" s="240">
        <v>1</v>
      </c>
      <c r="L78" s="304">
        <v>9</v>
      </c>
      <c r="M78" s="291">
        <v>9</v>
      </c>
    </row>
    <row r="79" spans="1:15" ht="13.5" customHeight="1" x14ac:dyDescent="0.15">
      <c r="A79" s="306" t="s">
        <v>76</v>
      </c>
      <c r="B79" s="302">
        <v>31</v>
      </c>
      <c r="C79" s="303">
        <v>31</v>
      </c>
      <c r="D79" s="304">
        <v>3</v>
      </c>
      <c r="E79" s="304">
        <v>3</v>
      </c>
      <c r="F79" s="304">
        <v>12</v>
      </c>
      <c r="G79" s="304">
        <v>12</v>
      </c>
      <c r="H79" s="304">
        <v>4</v>
      </c>
      <c r="I79" s="304">
        <v>4</v>
      </c>
      <c r="J79" s="240">
        <v>3</v>
      </c>
      <c r="K79" s="240">
        <v>3</v>
      </c>
      <c r="L79" s="304">
        <v>9</v>
      </c>
      <c r="M79" s="291">
        <v>9</v>
      </c>
    </row>
    <row r="80" spans="1:15" ht="13.5" customHeight="1" x14ac:dyDescent="0.15">
      <c r="A80" s="306" t="s">
        <v>77</v>
      </c>
      <c r="B80" s="302">
        <v>33</v>
      </c>
      <c r="C80" s="303">
        <v>33</v>
      </c>
      <c r="D80" s="304">
        <v>4</v>
      </c>
      <c r="E80" s="304">
        <v>4</v>
      </c>
      <c r="F80" s="304">
        <v>6</v>
      </c>
      <c r="G80" s="304">
        <v>6</v>
      </c>
      <c r="H80" s="304">
        <v>6</v>
      </c>
      <c r="I80" s="304">
        <v>6</v>
      </c>
      <c r="J80" s="240">
        <v>3</v>
      </c>
      <c r="K80" s="240">
        <v>3</v>
      </c>
      <c r="L80" s="304">
        <v>14</v>
      </c>
      <c r="M80" s="291">
        <v>14</v>
      </c>
    </row>
    <row r="81" spans="1:19" ht="13.5" customHeight="1" x14ac:dyDescent="0.15">
      <c r="A81" s="307" t="s">
        <v>289</v>
      </c>
      <c r="B81" s="308">
        <v>12</v>
      </c>
      <c r="C81" s="309">
        <v>12</v>
      </c>
      <c r="D81" s="318" t="s">
        <v>173</v>
      </c>
      <c r="E81" s="318" t="s">
        <v>173</v>
      </c>
      <c r="F81" s="310">
        <v>1</v>
      </c>
      <c r="G81" s="310">
        <v>1</v>
      </c>
      <c r="H81" s="310">
        <v>5</v>
      </c>
      <c r="I81" s="310">
        <v>5</v>
      </c>
      <c r="J81" s="273" t="s">
        <v>173</v>
      </c>
      <c r="K81" s="273" t="s">
        <v>173</v>
      </c>
      <c r="L81" s="310">
        <v>6</v>
      </c>
      <c r="M81" s="311">
        <v>6</v>
      </c>
    </row>
    <row r="82" spans="1:19" ht="13.5" customHeight="1" x14ac:dyDescent="0.15">
      <c r="A82" s="291"/>
      <c r="B82" s="291"/>
      <c r="C82" s="291"/>
      <c r="D82" s="291"/>
      <c r="E82" s="291"/>
      <c r="F82" s="291"/>
      <c r="G82" s="291"/>
      <c r="H82" s="291"/>
      <c r="I82" s="291"/>
      <c r="J82" s="291"/>
      <c r="L82" s="291"/>
      <c r="M82" s="147" t="s">
        <v>36</v>
      </c>
    </row>
    <row r="83" spans="1:19" ht="13.5" customHeight="1" x14ac:dyDescent="0.15">
      <c r="A83" s="215" t="s">
        <v>290</v>
      </c>
      <c r="B83" s="291"/>
      <c r="C83" s="291"/>
      <c r="D83" s="291"/>
      <c r="E83" s="291"/>
      <c r="F83" s="291"/>
      <c r="G83" s="291"/>
      <c r="H83" s="291"/>
      <c r="I83" s="291"/>
      <c r="J83" s="291"/>
      <c r="K83" s="291"/>
      <c r="L83" s="291"/>
      <c r="S83" s="201" t="s">
        <v>38</v>
      </c>
    </row>
    <row r="84" spans="1:19" ht="13.5" customHeight="1" x14ac:dyDescent="0.15">
      <c r="A84" s="292" t="s">
        <v>157</v>
      </c>
      <c r="B84" s="221" t="s">
        <v>200</v>
      </c>
      <c r="C84" s="293"/>
      <c r="D84" s="294" t="s">
        <v>280</v>
      </c>
      <c r="E84" s="218"/>
      <c r="F84" s="294" t="s">
        <v>291</v>
      </c>
      <c r="G84" s="218"/>
      <c r="H84" s="221" t="s">
        <v>282</v>
      </c>
      <c r="I84" s="293"/>
      <c r="J84" s="256" t="s">
        <v>292</v>
      </c>
      <c r="K84" s="257"/>
      <c r="L84" s="256" t="s">
        <v>297</v>
      </c>
      <c r="M84" s="257"/>
      <c r="N84" s="256" t="s">
        <v>293</v>
      </c>
      <c r="O84" s="257"/>
      <c r="P84" s="256" t="s">
        <v>298</v>
      </c>
      <c r="Q84" s="257"/>
      <c r="R84" s="221" t="s">
        <v>130</v>
      </c>
      <c r="S84" s="222"/>
    </row>
    <row r="85" spans="1:19" ht="13.5" customHeight="1" x14ac:dyDescent="0.15">
      <c r="A85" s="295"/>
      <c r="B85" s="261" t="s">
        <v>104</v>
      </c>
      <c r="C85" s="261" t="s">
        <v>172</v>
      </c>
      <c r="D85" s="261" t="s">
        <v>104</v>
      </c>
      <c r="E85" s="261" t="s">
        <v>172</v>
      </c>
      <c r="F85" s="261" t="s">
        <v>104</v>
      </c>
      <c r="G85" s="261" t="s">
        <v>172</v>
      </c>
      <c r="H85" s="261" t="s">
        <v>104</v>
      </c>
      <c r="I85" s="261" t="s">
        <v>172</v>
      </c>
      <c r="J85" s="261" t="s">
        <v>104</v>
      </c>
      <c r="K85" s="262" t="s">
        <v>172</v>
      </c>
      <c r="L85" s="261" t="s">
        <v>104</v>
      </c>
      <c r="M85" s="262" t="s">
        <v>172</v>
      </c>
      <c r="N85" s="261" t="s">
        <v>104</v>
      </c>
      <c r="O85" s="262" t="s">
        <v>172</v>
      </c>
      <c r="P85" s="261" t="s">
        <v>104</v>
      </c>
      <c r="Q85" s="262" t="s">
        <v>172</v>
      </c>
      <c r="R85" s="261" t="s">
        <v>104</v>
      </c>
      <c r="S85" s="262" t="s">
        <v>172</v>
      </c>
    </row>
    <row r="86" spans="1:19" ht="13.5" customHeight="1" x14ac:dyDescent="0.15">
      <c r="A86" s="296" t="s">
        <v>283</v>
      </c>
      <c r="B86" s="317">
        <v>278</v>
      </c>
      <c r="C86" s="299">
        <v>278</v>
      </c>
      <c r="D86" s="299">
        <v>28</v>
      </c>
      <c r="E86" s="299">
        <v>28</v>
      </c>
      <c r="F86" s="299">
        <v>50</v>
      </c>
      <c r="G86" s="299">
        <v>50</v>
      </c>
      <c r="H86" s="299">
        <v>84</v>
      </c>
      <c r="I86" s="299">
        <v>84</v>
      </c>
      <c r="J86" s="299">
        <v>33</v>
      </c>
      <c r="K86" s="299">
        <v>33</v>
      </c>
      <c r="L86" s="299" t="s">
        <v>145</v>
      </c>
      <c r="M86" s="299" t="s">
        <v>145</v>
      </c>
      <c r="N86" s="299">
        <v>19</v>
      </c>
      <c r="O86" s="300">
        <v>19</v>
      </c>
      <c r="P86" s="317" t="s">
        <v>145</v>
      </c>
      <c r="Q86" s="299" t="s">
        <v>145</v>
      </c>
      <c r="R86" s="299">
        <v>64</v>
      </c>
      <c r="S86" s="300">
        <v>64</v>
      </c>
    </row>
    <row r="87" spans="1:19" ht="13.5" customHeight="1" x14ac:dyDescent="0.15">
      <c r="A87" s="301" t="s">
        <v>284</v>
      </c>
      <c r="B87" s="302">
        <v>9</v>
      </c>
      <c r="C87" s="303">
        <v>9</v>
      </c>
      <c r="D87" s="304">
        <v>3</v>
      </c>
      <c r="E87" s="304">
        <v>3</v>
      </c>
      <c r="F87" s="305" t="s">
        <v>173</v>
      </c>
      <c r="G87" s="305" t="s">
        <v>173</v>
      </c>
      <c r="H87" s="304">
        <v>2</v>
      </c>
      <c r="I87" s="304">
        <v>2</v>
      </c>
      <c r="J87" s="305" t="s">
        <v>173</v>
      </c>
      <c r="K87" s="319" t="s">
        <v>173</v>
      </c>
      <c r="L87" s="312" t="s">
        <v>145</v>
      </c>
      <c r="M87" s="291" t="s">
        <v>145</v>
      </c>
      <c r="N87" s="312">
        <v>2</v>
      </c>
      <c r="O87" s="291">
        <v>2</v>
      </c>
      <c r="P87" s="312" t="s">
        <v>145</v>
      </c>
      <c r="Q87" s="291" t="s">
        <v>145</v>
      </c>
      <c r="R87" s="312">
        <v>2</v>
      </c>
      <c r="S87" s="291">
        <v>2</v>
      </c>
    </row>
    <row r="88" spans="1:19" ht="13.5" customHeight="1" x14ac:dyDescent="0.15">
      <c r="A88" s="306" t="s">
        <v>70</v>
      </c>
      <c r="B88" s="302">
        <v>29</v>
      </c>
      <c r="C88" s="303">
        <v>29</v>
      </c>
      <c r="D88" s="304">
        <v>3</v>
      </c>
      <c r="E88" s="304">
        <v>3</v>
      </c>
      <c r="F88" s="304">
        <v>1</v>
      </c>
      <c r="G88" s="304">
        <v>1</v>
      </c>
      <c r="H88" s="304">
        <v>5</v>
      </c>
      <c r="I88" s="304">
        <v>5</v>
      </c>
      <c r="J88" s="304">
        <v>4</v>
      </c>
      <c r="K88" s="291">
        <v>4</v>
      </c>
      <c r="L88" s="312" t="s">
        <v>145</v>
      </c>
      <c r="M88" s="291" t="s">
        <v>145</v>
      </c>
      <c r="N88" s="312">
        <v>1</v>
      </c>
      <c r="O88" s="291">
        <v>1</v>
      </c>
      <c r="P88" s="312" t="s">
        <v>145</v>
      </c>
      <c r="Q88" s="291" t="s">
        <v>145</v>
      </c>
      <c r="R88" s="312">
        <v>15</v>
      </c>
      <c r="S88" s="291">
        <v>15</v>
      </c>
    </row>
    <row r="89" spans="1:19" ht="13.5" customHeight="1" x14ac:dyDescent="0.15">
      <c r="A89" s="306" t="s">
        <v>71</v>
      </c>
      <c r="B89" s="302">
        <v>34</v>
      </c>
      <c r="C89" s="303">
        <v>34</v>
      </c>
      <c r="D89" s="304">
        <v>3</v>
      </c>
      <c r="E89" s="304">
        <v>3</v>
      </c>
      <c r="F89" s="304">
        <v>5</v>
      </c>
      <c r="G89" s="304">
        <v>5</v>
      </c>
      <c r="H89" s="304">
        <v>11</v>
      </c>
      <c r="I89" s="304">
        <v>11</v>
      </c>
      <c r="J89" s="304">
        <v>1</v>
      </c>
      <c r="K89" s="291">
        <v>1</v>
      </c>
      <c r="L89" s="312" t="s">
        <v>145</v>
      </c>
      <c r="M89" s="291" t="s">
        <v>145</v>
      </c>
      <c r="N89" s="312">
        <v>4</v>
      </c>
      <c r="O89" s="291">
        <v>4</v>
      </c>
      <c r="P89" s="312" t="s">
        <v>145</v>
      </c>
      <c r="Q89" s="291" t="s">
        <v>145</v>
      </c>
      <c r="R89" s="312">
        <v>10</v>
      </c>
      <c r="S89" s="291">
        <v>10</v>
      </c>
    </row>
    <row r="90" spans="1:19" ht="13.5" customHeight="1" x14ac:dyDescent="0.15">
      <c r="A90" s="306" t="s">
        <v>285</v>
      </c>
      <c r="B90" s="302">
        <v>46</v>
      </c>
      <c r="C90" s="303">
        <v>46</v>
      </c>
      <c r="D90" s="304">
        <v>3</v>
      </c>
      <c r="E90" s="304">
        <v>3</v>
      </c>
      <c r="F90" s="304">
        <v>15</v>
      </c>
      <c r="G90" s="304">
        <v>15</v>
      </c>
      <c r="H90" s="304">
        <v>14</v>
      </c>
      <c r="I90" s="304">
        <v>14</v>
      </c>
      <c r="J90" s="304">
        <v>1</v>
      </c>
      <c r="K90" s="291">
        <v>1</v>
      </c>
      <c r="L90" s="312" t="s">
        <v>145</v>
      </c>
      <c r="M90" s="291" t="s">
        <v>145</v>
      </c>
      <c r="N90" s="312">
        <v>1</v>
      </c>
      <c r="O90" s="291">
        <v>1</v>
      </c>
      <c r="P90" s="312" t="s">
        <v>145</v>
      </c>
      <c r="Q90" s="291" t="s">
        <v>145</v>
      </c>
      <c r="R90" s="312">
        <v>12</v>
      </c>
      <c r="S90" s="291">
        <v>12</v>
      </c>
    </row>
    <row r="91" spans="1:19" ht="13.5" customHeight="1" x14ac:dyDescent="0.15">
      <c r="A91" s="306" t="s">
        <v>286</v>
      </c>
      <c r="B91" s="302">
        <v>9</v>
      </c>
      <c r="C91" s="303">
        <v>9</v>
      </c>
      <c r="D91" s="305" t="s">
        <v>173</v>
      </c>
      <c r="E91" s="305" t="s">
        <v>173</v>
      </c>
      <c r="F91" s="304">
        <v>2</v>
      </c>
      <c r="G91" s="304">
        <v>2</v>
      </c>
      <c r="H91" s="304">
        <v>2</v>
      </c>
      <c r="I91" s="304">
        <v>2</v>
      </c>
      <c r="J91" s="304">
        <v>2</v>
      </c>
      <c r="K91" s="291">
        <v>2</v>
      </c>
      <c r="L91" s="312" t="s">
        <v>145</v>
      </c>
      <c r="M91" s="291" t="s">
        <v>145</v>
      </c>
      <c r="N91" s="320" t="s">
        <v>173</v>
      </c>
      <c r="O91" s="319" t="s">
        <v>173</v>
      </c>
      <c r="P91" s="312" t="s">
        <v>145</v>
      </c>
      <c r="Q91" s="291" t="s">
        <v>145</v>
      </c>
      <c r="R91" s="312">
        <v>3</v>
      </c>
      <c r="S91" s="291">
        <v>3</v>
      </c>
    </row>
    <row r="92" spans="1:19" ht="13.5" customHeight="1" x14ac:dyDescent="0.15">
      <c r="A92" s="306" t="s">
        <v>287</v>
      </c>
      <c r="B92" s="302">
        <v>54</v>
      </c>
      <c r="C92" s="303">
        <v>54</v>
      </c>
      <c r="D92" s="304">
        <v>4</v>
      </c>
      <c r="E92" s="304">
        <v>4</v>
      </c>
      <c r="F92" s="304">
        <v>6</v>
      </c>
      <c r="G92" s="304">
        <v>6</v>
      </c>
      <c r="H92" s="304">
        <v>22</v>
      </c>
      <c r="I92" s="304">
        <v>22</v>
      </c>
      <c r="J92" s="304">
        <v>14</v>
      </c>
      <c r="K92" s="291">
        <v>14</v>
      </c>
      <c r="L92" s="312" t="s">
        <v>145</v>
      </c>
      <c r="M92" s="291" t="s">
        <v>145</v>
      </c>
      <c r="N92" s="312">
        <v>4</v>
      </c>
      <c r="O92" s="291">
        <v>4</v>
      </c>
      <c r="P92" s="312" t="s">
        <v>145</v>
      </c>
      <c r="Q92" s="291" t="s">
        <v>145</v>
      </c>
      <c r="R92" s="312">
        <v>4</v>
      </c>
      <c r="S92" s="291">
        <v>4</v>
      </c>
    </row>
    <row r="93" spans="1:19" ht="13.5" customHeight="1" x14ac:dyDescent="0.15">
      <c r="A93" s="306" t="s">
        <v>288</v>
      </c>
      <c r="B93" s="302">
        <v>17</v>
      </c>
      <c r="C93" s="303">
        <v>17</v>
      </c>
      <c r="D93" s="304">
        <v>3</v>
      </c>
      <c r="E93" s="304">
        <v>3</v>
      </c>
      <c r="F93" s="304">
        <v>3</v>
      </c>
      <c r="G93" s="304">
        <v>3</v>
      </c>
      <c r="H93" s="304">
        <v>2</v>
      </c>
      <c r="I93" s="304">
        <v>2</v>
      </c>
      <c r="J93" s="304">
        <v>2</v>
      </c>
      <c r="K93" s="291">
        <v>2</v>
      </c>
      <c r="L93" s="312" t="s">
        <v>145</v>
      </c>
      <c r="M93" s="291" t="s">
        <v>145</v>
      </c>
      <c r="N93" s="320" t="s">
        <v>173</v>
      </c>
      <c r="O93" s="319" t="s">
        <v>173</v>
      </c>
      <c r="P93" s="312" t="s">
        <v>145</v>
      </c>
      <c r="Q93" s="291" t="s">
        <v>145</v>
      </c>
      <c r="R93" s="312">
        <v>7</v>
      </c>
      <c r="S93" s="291">
        <v>7</v>
      </c>
    </row>
    <row r="94" spans="1:19" ht="13.5" customHeight="1" x14ac:dyDescent="0.15">
      <c r="A94" s="306" t="s">
        <v>76</v>
      </c>
      <c r="B94" s="302">
        <v>31</v>
      </c>
      <c r="C94" s="303">
        <v>31</v>
      </c>
      <c r="D94" s="304">
        <v>3</v>
      </c>
      <c r="E94" s="304">
        <v>3</v>
      </c>
      <c r="F94" s="304">
        <v>8</v>
      </c>
      <c r="G94" s="304">
        <v>8</v>
      </c>
      <c r="H94" s="304">
        <v>7</v>
      </c>
      <c r="I94" s="304">
        <v>7</v>
      </c>
      <c r="J94" s="304">
        <v>6</v>
      </c>
      <c r="K94" s="291">
        <v>6</v>
      </c>
      <c r="L94" s="312" t="s">
        <v>145</v>
      </c>
      <c r="M94" s="291" t="s">
        <v>145</v>
      </c>
      <c r="N94" s="312">
        <v>4</v>
      </c>
      <c r="O94" s="291">
        <v>4</v>
      </c>
      <c r="P94" s="312" t="s">
        <v>145</v>
      </c>
      <c r="Q94" s="291" t="s">
        <v>145</v>
      </c>
      <c r="R94" s="312">
        <v>3</v>
      </c>
      <c r="S94" s="291">
        <v>3</v>
      </c>
    </row>
    <row r="95" spans="1:19" ht="13.5" customHeight="1" x14ac:dyDescent="0.15">
      <c r="A95" s="306" t="s">
        <v>77</v>
      </c>
      <c r="B95" s="302">
        <v>35</v>
      </c>
      <c r="C95" s="303">
        <v>35</v>
      </c>
      <c r="D95" s="304">
        <v>6</v>
      </c>
      <c r="E95" s="304">
        <v>6</v>
      </c>
      <c r="F95" s="304">
        <v>8</v>
      </c>
      <c r="G95" s="304">
        <v>8</v>
      </c>
      <c r="H95" s="304">
        <v>12</v>
      </c>
      <c r="I95" s="304">
        <v>12</v>
      </c>
      <c r="J95" s="304">
        <v>3</v>
      </c>
      <c r="K95" s="291">
        <v>3</v>
      </c>
      <c r="L95" s="312" t="s">
        <v>145</v>
      </c>
      <c r="M95" s="291" t="s">
        <v>145</v>
      </c>
      <c r="N95" s="312">
        <v>1</v>
      </c>
      <c r="O95" s="291">
        <v>1</v>
      </c>
      <c r="P95" s="312" t="s">
        <v>145</v>
      </c>
      <c r="Q95" s="291" t="s">
        <v>145</v>
      </c>
      <c r="R95" s="312">
        <v>5</v>
      </c>
      <c r="S95" s="291">
        <v>5</v>
      </c>
    </row>
    <row r="96" spans="1:19" ht="13.5" customHeight="1" x14ac:dyDescent="0.15">
      <c r="A96" s="307" t="s">
        <v>289</v>
      </c>
      <c r="B96" s="308">
        <v>14</v>
      </c>
      <c r="C96" s="309">
        <v>14</v>
      </c>
      <c r="D96" s="318" t="s">
        <v>173</v>
      </c>
      <c r="E96" s="318" t="s">
        <v>173</v>
      </c>
      <c r="F96" s="310">
        <v>2</v>
      </c>
      <c r="G96" s="310">
        <v>2</v>
      </c>
      <c r="H96" s="310">
        <v>7</v>
      </c>
      <c r="I96" s="310">
        <v>7</v>
      </c>
      <c r="J96" s="318" t="s">
        <v>173</v>
      </c>
      <c r="K96" s="321" t="s">
        <v>173</v>
      </c>
      <c r="L96" s="313" t="s">
        <v>145</v>
      </c>
      <c r="M96" s="311" t="s">
        <v>145</v>
      </c>
      <c r="N96" s="313">
        <v>2</v>
      </c>
      <c r="O96" s="311">
        <v>2</v>
      </c>
      <c r="P96" s="313" t="s">
        <v>145</v>
      </c>
      <c r="Q96" s="311" t="s">
        <v>145</v>
      </c>
      <c r="R96" s="313">
        <v>3</v>
      </c>
      <c r="S96" s="311">
        <v>3</v>
      </c>
    </row>
    <row r="97" spans="1:19" ht="13.5" customHeight="1" x14ac:dyDescent="0.15">
      <c r="A97" s="314"/>
      <c r="B97" s="265"/>
      <c r="C97" s="265"/>
      <c r="D97" s="268"/>
      <c r="E97" s="268"/>
      <c r="F97" s="268"/>
      <c r="G97" s="268"/>
      <c r="H97" s="268"/>
      <c r="I97" s="268"/>
      <c r="J97" s="268"/>
      <c r="K97" s="268"/>
      <c r="L97" s="268"/>
      <c r="M97" s="268"/>
      <c r="N97" s="268"/>
      <c r="S97" s="147" t="s">
        <v>36</v>
      </c>
    </row>
  </sheetData>
  <mergeCells count="45">
    <mergeCell ref="B7:C7"/>
    <mergeCell ref="A22:A23"/>
    <mergeCell ref="B22:C22"/>
    <mergeCell ref="H22:I22"/>
    <mergeCell ref="D7:E7"/>
    <mergeCell ref="F7:G7"/>
    <mergeCell ref="H7:I7"/>
    <mergeCell ref="L53:M53"/>
    <mergeCell ref="N53:O53"/>
    <mergeCell ref="L22:M22"/>
    <mergeCell ref="N22:O22"/>
    <mergeCell ref="J53:K53"/>
    <mergeCell ref="J22:K22"/>
    <mergeCell ref="J7:K7"/>
    <mergeCell ref="D22:E22"/>
    <mergeCell ref="F22:G22"/>
    <mergeCell ref="J69:K69"/>
    <mergeCell ref="A38:A39"/>
    <mergeCell ref="B38:C38"/>
    <mergeCell ref="D38:E38"/>
    <mergeCell ref="F38:G38"/>
    <mergeCell ref="H38:I38"/>
    <mergeCell ref="A53:A54"/>
    <mergeCell ref="B53:C53"/>
    <mergeCell ref="D53:E53"/>
    <mergeCell ref="F53:G53"/>
    <mergeCell ref="H53:I53"/>
    <mergeCell ref="J38:K38"/>
    <mergeCell ref="A7:A8"/>
    <mergeCell ref="P84:Q84"/>
    <mergeCell ref="R84:S84"/>
    <mergeCell ref="N84:O84"/>
    <mergeCell ref="L69:M69"/>
    <mergeCell ref="A84:A85"/>
    <mergeCell ref="B84:C84"/>
    <mergeCell ref="D84:E84"/>
    <mergeCell ref="F84:G84"/>
    <mergeCell ref="H84:I84"/>
    <mergeCell ref="J84:K84"/>
    <mergeCell ref="L84:M84"/>
    <mergeCell ref="A69:A70"/>
    <mergeCell ref="B69:C69"/>
    <mergeCell ref="D69:E69"/>
    <mergeCell ref="F69:G69"/>
    <mergeCell ref="H69:I69"/>
  </mergeCells>
  <phoneticPr fontId="2"/>
  <conditionalFormatting sqref="E66 G66:N66">
    <cfRule type="cellIs" dxfId="1" priority="17" stopIfTrue="1" operator="lessThan">
      <formula>D66</formula>
    </cfRule>
  </conditionalFormatting>
  <conditionalFormatting sqref="E97 G97:N97">
    <cfRule type="cellIs" dxfId="0" priority="11" stopIfTrue="1" operator="lessThan">
      <formula>D97</formula>
    </cfRule>
  </conditionalFormatting>
  <printOptions horizontalCentered="1"/>
  <pageMargins left="0.70866141732283472" right="0.70866141732283472" top="0.78740157480314965" bottom="0.62992125984251968" header="0.39370078740157483" footer="0.19685039370078741"/>
  <pageSetup paperSize="8" orientation="portrait" r:id="rId1"/>
  <headerFooter alignWithMargins="0"/>
  <rowBreaks count="1" manualBreakCount="1">
    <brk id="66" max="1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7FAFD-17F8-4E26-B3D9-ADAE111601C8}">
  <sheetPr codeName="Sheet24">
    <tabColor theme="9" tint="0.79998168889431442"/>
  </sheetPr>
  <dimension ref="A1:AB36"/>
  <sheetViews>
    <sheetView view="pageBreakPreview" zoomScale="84" zoomScaleNormal="100" zoomScaleSheetLayoutView="84" workbookViewId="0">
      <selection activeCell="AI9" sqref="AI9"/>
    </sheetView>
  </sheetViews>
  <sheetFormatPr defaultColWidth="9" defaultRowHeight="13.5" x14ac:dyDescent="0.15"/>
  <cols>
    <col min="1" max="1" width="7.375" style="215" customWidth="1"/>
    <col min="2" max="13" width="6.75" style="215" customWidth="1"/>
    <col min="14" max="14" width="5.625" style="215" customWidth="1"/>
    <col min="15" max="15" width="6.75" style="215" customWidth="1"/>
    <col min="16" max="17" width="5.625" style="215" customWidth="1"/>
    <col min="18" max="18" width="3.625" style="215" customWidth="1"/>
    <col min="19" max="21" width="4.125" style="215" customWidth="1"/>
    <col min="22" max="22" width="3.625" style="215" customWidth="1"/>
    <col min="23" max="23" width="4.125" style="215" customWidth="1"/>
    <col min="24" max="24" width="3.625" style="215" customWidth="1"/>
    <col min="25" max="25" width="4.125" style="215" customWidth="1"/>
    <col min="26" max="26" width="3.625" style="215" customWidth="1"/>
    <col min="27" max="27" width="4.125" style="215" customWidth="1"/>
    <col min="28" max="28" width="3.625" style="215" customWidth="1"/>
    <col min="29" max="29" width="4.125" style="215" customWidth="1"/>
    <col min="30" max="30" width="2.25" style="215" customWidth="1"/>
    <col min="31" max="16384" width="9" style="215"/>
  </cols>
  <sheetData>
    <row r="1" spans="1:17" ht="18.75" customHeight="1" x14ac:dyDescent="0.15">
      <c r="A1" s="250" t="s">
        <v>299</v>
      </c>
      <c r="B1" s="251"/>
      <c r="C1" s="251"/>
      <c r="D1" s="251"/>
      <c r="E1" s="251"/>
      <c r="F1" s="251"/>
      <c r="G1" s="251"/>
    </row>
    <row r="2" spans="1:17" ht="18.75" customHeight="1" x14ac:dyDescent="0.15">
      <c r="A2" s="250"/>
      <c r="B2" s="251"/>
      <c r="C2" s="251"/>
      <c r="D2" s="251"/>
      <c r="E2" s="251"/>
      <c r="F2" s="251"/>
      <c r="G2" s="251"/>
    </row>
    <row r="3" spans="1:17" ht="18.75" customHeight="1" x14ac:dyDescent="0.15">
      <c r="A3" s="252" t="s">
        <v>300</v>
      </c>
      <c r="B3" s="251"/>
      <c r="C3" s="251"/>
      <c r="D3" s="251"/>
      <c r="E3" s="251"/>
      <c r="F3" s="251"/>
      <c r="G3" s="251"/>
    </row>
    <row r="4" spans="1:17" ht="18.75" customHeight="1" x14ac:dyDescent="0.15">
      <c r="A4" s="250"/>
      <c r="B4" s="251"/>
      <c r="C4" s="251"/>
      <c r="D4" s="251"/>
      <c r="E4" s="251"/>
      <c r="F4" s="251"/>
      <c r="G4" s="251"/>
      <c r="M4" s="201" t="s">
        <v>91</v>
      </c>
    </row>
    <row r="5" spans="1:17" ht="18.75" customHeight="1" x14ac:dyDescent="0.15">
      <c r="A5" s="253" t="s">
        <v>157</v>
      </c>
      <c r="B5" s="254" t="s">
        <v>200</v>
      </c>
      <c r="C5" s="255"/>
      <c r="D5" s="254" t="s">
        <v>280</v>
      </c>
      <c r="E5" s="255"/>
      <c r="F5" s="254" t="s">
        <v>281</v>
      </c>
      <c r="G5" s="255"/>
      <c r="H5" s="256" t="s">
        <v>301</v>
      </c>
      <c r="I5" s="257"/>
      <c r="J5" s="256" t="s">
        <v>302</v>
      </c>
      <c r="K5" s="257"/>
      <c r="L5" s="254" t="s">
        <v>303</v>
      </c>
      <c r="M5" s="258"/>
      <c r="N5" s="259"/>
      <c r="O5" s="259"/>
      <c r="P5" s="259"/>
      <c r="Q5" s="259"/>
    </row>
    <row r="6" spans="1:17" ht="18.75" customHeight="1" x14ac:dyDescent="0.15">
      <c r="A6" s="260"/>
      <c r="B6" s="261" t="s">
        <v>104</v>
      </c>
      <c r="C6" s="261" t="s">
        <v>172</v>
      </c>
      <c r="D6" s="261" t="s">
        <v>104</v>
      </c>
      <c r="E6" s="261" t="s">
        <v>172</v>
      </c>
      <c r="F6" s="261" t="s">
        <v>104</v>
      </c>
      <c r="G6" s="261" t="s">
        <v>172</v>
      </c>
      <c r="H6" s="261" t="s">
        <v>104</v>
      </c>
      <c r="I6" s="261" t="s">
        <v>172</v>
      </c>
      <c r="J6" s="261" t="s">
        <v>104</v>
      </c>
      <c r="K6" s="261" t="s">
        <v>172</v>
      </c>
      <c r="L6" s="261" t="s">
        <v>104</v>
      </c>
      <c r="M6" s="262" t="s">
        <v>172</v>
      </c>
      <c r="N6" s="263"/>
      <c r="O6" s="263"/>
      <c r="P6" s="263"/>
      <c r="Q6" s="263"/>
    </row>
    <row r="7" spans="1:17" ht="18.75" customHeight="1" x14ac:dyDescent="0.15">
      <c r="A7" s="233" t="s">
        <v>283</v>
      </c>
      <c r="B7" s="279">
        <v>1366</v>
      </c>
      <c r="C7" s="289">
        <v>1485</v>
      </c>
      <c r="D7" s="264">
        <v>650</v>
      </c>
      <c r="E7" s="264">
        <v>694</v>
      </c>
      <c r="F7" s="264">
        <v>158</v>
      </c>
      <c r="G7" s="264">
        <v>167</v>
      </c>
      <c r="H7" s="264">
        <v>204</v>
      </c>
      <c r="I7" s="264">
        <v>213</v>
      </c>
      <c r="J7" s="264">
        <v>22</v>
      </c>
      <c r="K7" s="264">
        <v>23</v>
      </c>
      <c r="L7" s="264">
        <v>332</v>
      </c>
      <c r="M7" s="235">
        <v>388</v>
      </c>
      <c r="N7" s="265"/>
      <c r="O7" s="265"/>
      <c r="P7" s="265"/>
      <c r="Q7" s="265"/>
    </row>
    <row r="8" spans="1:17" ht="18.75" customHeight="1" x14ac:dyDescent="0.15">
      <c r="A8" s="266" t="s">
        <v>284</v>
      </c>
      <c r="B8" s="238">
        <v>116</v>
      </c>
      <c r="C8" s="267">
        <v>129</v>
      </c>
      <c r="D8" s="240">
        <v>41</v>
      </c>
      <c r="E8" s="240">
        <v>43</v>
      </c>
      <c r="F8" s="240">
        <v>18</v>
      </c>
      <c r="G8" s="240">
        <v>19</v>
      </c>
      <c r="H8" s="240">
        <v>23</v>
      </c>
      <c r="I8" s="240">
        <v>27</v>
      </c>
      <c r="J8" s="240">
        <v>3</v>
      </c>
      <c r="K8" s="240">
        <v>4</v>
      </c>
      <c r="L8" s="240">
        <v>31</v>
      </c>
      <c r="M8" s="215">
        <v>36</v>
      </c>
      <c r="N8" s="268"/>
      <c r="O8" s="268"/>
      <c r="P8" s="268"/>
      <c r="Q8" s="268"/>
    </row>
    <row r="9" spans="1:17" ht="18.75" customHeight="1" x14ac:dyDescent="0.15">
      <c r="A9" s="237" t="s">
        <v>70</v>
      </c>
      <c r="B9" s="238">
        <v>135</v>
      </c>
      <c r="C9" s="267">
        <v>138</v>
      </c>
      <c r="D9" s="240">
        <v>82</v>
      </c>
      <c r="E9" s="240">
        <v>84</v>
      </c>
      <c r="F9" s="240">
        <v>9</v>
      </c>
      <c r="G9" s="240">
        <v>9</v>
      </c>
      <c r="H9" s="240">
        <v>8</v>
      </c>
      <c r="I9" s="240">
        <v>8</v>
      </c>
      <c r="J9" s="240">
        <v>6</v>
      </c>
      <c r="K9" s="240">
        <v>6</v>
      </c>
      <c r="L9" s="240">
        <v>30</v>
      </c>
      <c r="M9" s="215">
        <v>31</v>
      </c>
      <c r="N9" s="268"/>
      <c r="O9" s="268"/>
      <c r="P9" s="268"/>
      <c r="Q9" s="268"/>
    </row>
    <row r="10" spans="1:17" ht="18.75" customHeight="1" x14ac:dyDescent="0.15">
      <c r="A10" s="237" t="s">
        <v>71</v>
      </c>
      <c r="B10" s="238">
        <v>159</v>
      </c>
      <c r="C10" s="267">
        <v>178</v>
      </c>
      <c r="D10" s="240">
        <v>83</v>
      </c>
      <c r="E10" s="240">
        <v>94</v>
      </c>
      <c r="F10" s="240">
        <v>15</v>
      </c>
      <c r="G10" s="240">
        <v>16</v>
      </c>
      <c r="H10" s="240">
        <v>31</v>
      </c>
      <c r="I10" s="240">
        <v>32</v>
      </c>
      <c r="J10" s="269" t="s">
        <v>173</v>
      </c>
      <c r="K10" s="269" t="s">
        <v>173</v>
      </c>
      <c r="L10" s="240">
        <v>30</v>
      </c>
      <c r="M10" s="215">
        <v>36</v>
      </c>
      <c r="N10" s="268"/>
      <c r="O10" s="268"/>
      <c r="P10" s="268"/>
      <c r="Q10" s="268"/>
    </row>
    <row r="11" spans="1:17" ht="18.75" customHeight="1" x14ac:dyDescent="0.15">
      <c r="A11" s="237" t="s">
        <v>285</v>
      </c>
      <c r="B11" s="238">
        <v>197</v>
      </c>
      <c r="C11" s="267">
        <v>222</v>
      </c>
      <c r="D11" s="240">
        <v>117</v>
      </c>
      <c r="E11" s="240">
        <v>138</v>
      </c>
      <c r="F11" s="240">
        <v>25</v>
      </c>
      <c r="G11" s="240">
        <v>27</v>
      </c>
      <c r="H11" s="240">
        <v>35</v>
      </c>
      <c r="I11" s="240">
        <v>36</v>
      </c>
      <c r="J11" s="240">
        <v>5</v>
      </c>
      <c r="K11" s="240">
        <v>5</v>
      </c>
      <c r="L11" s="240">
        <v>15</v>
      </c>
      <c r="M11" s="215">
        <v>16</v>
      </c>
      <c r="N11" s="268"/>
      <c r="O11" s="268"/>
      <c r="P11" s="268"/>
      <c r="Q11" s="268"/>
    </row>
    <row r="12" spans="1:17" ht="18.75" customHeight="1" x14ac:dyDescent="0.15">
      <c r="A12" s="237" t="s">
        <v>286</v>
      </c>
      <c r="B12" s="238">
        <v>79</v>
      </c>
      <c r="C12" s="267">
        <v>80</v>
      </c>
      <c r="D12" s="240">
        <v>36</v>
      </c>
      <c r="E12" s="240">
        <v>37</v>
      </c>
      <c r="F12" s="240">
        <v>10</v>
      </c>
      <c r="G12" s="240">
        <v>10</v>
      </c>
      <c r="H12" s="240">
        <v>6</v>
      </c>
      <c r="I12" s="240">
        <v>6</v>
      </c>
      <c r="J12" s="240">
        <v>2</v>
      </c>
      <c r="K12" s="240">
        <v>2</v>
      </c>
      <c r="L12" s="240">
        <v>25</v>
      </c>
      <c r="M12" s="215">
        <v>25</v>
      </c>
      <c r="N12" s="268"/>
      <c r="O12" s="268"/>
      <c r="P12" s="268"/>
      <c r="Q12" s="268"/>
    </row>
    <row r="13" spans="1:17" ht="18.75" customHeight="1" x14ac:dyDescent="0.15">
      <c r="A13" s="237" t="s">
        <v>287</v>
      </c>
      <c r="B13" s="238">
        <v>180</v>
      </c>
      <c r="C13" s="267">
        <v>201</v>
      </c>
      <c r="D13" s="240">
        <v>65</v>
      </c>
      <c r="E13" s="240">
        <v>65</v>
      </c>
      <c r="F13" s="240">
        <v>11</v>
      </c>
      <c r="G13" s="240">
        <v>11</v>
      </c>
      <c r="H13" s="240">
        <v>33</v>
      </c>
      <c r="I13" s="240">
        <v>33</v>
      </c>
      <c r="J13" s="240">
        <v>4</v>
      </c>
      <c r="K13" s="240">
        <v>4</v>
      </c>
      <c r="L13" s="240">
        <v>67</v>
      </c>
      <c r="M13" s="215">
        <v>88</v>
      </c>
      <c r="N13" s="268"/>
      <c r="O13" s="268"/>
      <c r="P13" s="268"/>
      <c r="Q13" s="268"/>
    </row>
    <row r="14" spans="1:17" ht="18.75" customHeight="1" x14ac:dyDescent="0.15">
      <c r="A14" s="237" t="s">
        <v>288</v>
      </c>
      <c r="B14" s="238">
        <v>136</v>
      </c>
      <c r="C14" s="267">
        <v>157</v>
      </c>
      <c r="D14" s="240">
        <v>68</v>
      </c>
      <c r="E14" s="240">
        <v>70</v>
      </c>
      <c r="F14" s="240">
        <v>14</v>
      </c>
      <c r="G14" s="240">
        <v>14</v>
      </c>
      <c r="H14" s="240">
        <v>16</v>
      </c>
      <c r="I14" s="240">
        <v>17</v>
      </c>
      <c r="J14" s="240">
        <v>1</v>
      </c>
      <c r="K14" s="240">
        <v>1</v>
      </c>
      <c r="L14" s="240">
        <v>37</v>
      </c>
      <c r="M14" s="215">
        <v>55</v>
      </c>
      <c r="N14" s="268"/>
      <c r="O14" s="268"/>
      <c r="P14" s="268"/>
      <c r="Q14" s="268"/>
    </row>
    <row r="15" spans="1:17" ht="18.75" customHeight="1" x14ac:dyDescent="0.15">
      <c r="A15" s="237" t="s">
        <v>76</v>
      </c>
      <c r="B15" s="238">
        <v>106</v>
      </c>
      <c r="C15" s="267">
        <v>113</v>
      </c>
      <c r="D15" s="240">
        <v>63</v>
      </c>
      <c r="E15" s="240">
        <v>67</v>
      </c>
      <c r="F15" s="240">
        <v>17</v>
      </c>
      <c r="G15" s="240">
        <v>19</v>
      </c>
      <c r="H15" s="240">
        <v>1</v>
      </c>
      <c r="I15" s="240">
        <v>1</v>
      </c>
      <c r="J15" s="269" t="s">
        <v>173</v>
      </c>
      <c r="K15" s="269" t="s">
        <v>173</v>
      </c>
      <c r="L15" s="240">
        <v>25</v>
      </c>
      <c r="M15" s="215">
        <v>26</v>
      </c>
      <c r="N15" s="268"/>
      <c r="O15" s="268"/>
      <c r="P15" s="268"/>
      <c r="Q15" s="268"/>
    </row>
    <row r="16" spans="1:17" ht="18.75" customHeight="1" x14ac:dyDescent="0.15">
      <c r="A16" s="237" t="s">
        <v>77</v>
      </c>
      <c r="B16" s="238">
        <v>168</v>
      </c>
      <c r="C16" s="267">
        <v>176</v>
      </c>
      <c r="D16" s="240">
        <v>62</v>
      </c>
      <c r="E16" s="240">
        <v>63</v>
      </c>
      <c r="F16" s="240">
        <v>27</v>
      </c>
      <c r="G16" s="240">
        <v>29</v>
      </c>
      <c r="H16" s="240">
        <v>33</v>
      </c>
      <c r="I16" s="240">
        <v>35</v>
      </c>
      <c r="J16" s="269" t="s">
        <v>173</v>
      </c>
      <c r="K16" s="269" t="s">
        <v>173</v>
      </c>
      <c r="L16" s="240">
        <v>46</v>
      </c>
      <c r="M16" s="215">
        <v>49</v>
      </c>
      <c r="N16" s="268"/>
      <c r="O16" s="268"/>
      <c r="P16" s="268"/>
      <c r="Q16" s="268"/>
    </row>
    <row r="17" spans="1:22" ht="18.75" customHeight="1" x14ac:dyDescent="0.15">
      <c r="A17" s="242" t="s">
        <v>289</v>
      </c>
      <c r="B17" s="243">
        <v>90</v>
      </c>
      <c r="C17" s="270">
        <v>91</v>
      </c>
      <c r="D17" s="246">
        <v>33</v>
      </c>
      <c r="E17" s="246">
        <v>33</v>
      </c>
      <c r="F17" s="246">
        <v>12</v>
      </c>
      <c r="G17" s="246">
        <v>13</v>
      </c>
      <c r="H17" s="246">
        <v>18</v>
      </c>
      <c r="I17" s="246">
        <v>18</v>
      </c>
      <c r="J17" s="246">
        <v>1</v>
      </c>
      <c r="K17" s="246">
        <v>1</v>
      </c>
      <c r="L17" s="246">
        <v>26</v>
      </c>
      <c r="M17" s="244">
        <v>26</v>
      </c>
      <c r="N17" s="268"/>
      <c r="O17" s="268"/>
      <c r="P17" s="268"/>
      <c r="Q17" s="268"/>
    </row>
    <row r="18" spans="1:22" ht="18.75" customHeight="1" x14ac:dyDescent="0.15">
      <c r="A18" s="250"/>
      <c r="B18" s="251"/>
      <c r="C18" s="251"/>
      <c r="D18" s="251"/>
      <c r="E18" s="251"/>
      <c r="F18" s="251"/>
      <c r="G18" s="251"/>
      <c r="M18" s="147" t="s">
        <v>36</v>
      </c>
    </row>
    <row r="19" spans="1:22" ht="18.75" customHeight="1" x14ac:dyDescent="0.15">
      <c r="A19" s="250"/>
      <c r="B19" s="251"/>
      <c r="C19" s="251"/>
      <c r="D19" s="251"/>
      <c r="E19" s="251"/>
      <c r="F19" s="251"/>
      <c r="G19" s="251"/>
    </row>
    <row r="20" spans="1:22" ht="18.75" customHeight="1" x14ac:dyDescent="0.15">
      <c r="A20" s="252" t="s">
        <v>304</v>
      </c>
      <c r="B20" s="290"/>
      <c r="C20" s="216"/>
    </row>
    <row r="21" spans="1:22" ht="13.5" customHeight="1" x14ac:dyDescent="0.15">
      <c r="A21" s="250"/>
      <c r="B21" s="251"/>
      <c r="C21" s="251"/>
      <c r="D21" s="251"/>
      <c r="E21" s="251"/>
      <c r="F21" s="251"/>
      <c r="G21" s="251"/>
      <c r="O21" s="201" t="s">
        <v>91</v>
      </c>
    </row>
    <row r="22" spans="1:22" ht="17.25" customHeight="1" x14ac:dyDescent="0.15">
      <c r="A22" s="253" t="s">
        <v>157</v>
      </c>
      <c r="B22" s="254" t="s">
        <v>200</v>
      </c>
      <c r="C22" s="255"/>
      <c r="D22" s="254" t="s">
        <v>305</v>
      </c>
      <c r="E22" s="255"/>
      <c r="F22" s="254" t="s">
        <v>306</v>
      </c>
      <c r="G22" s="255"/>
      <c r="H22" s="256" t="s">
        <v>307</v>
      </c>
      <c r="I22" s="257"/>
      <c r="J22" s="256" t="s">
        <v>308</v>
      </c>
      <c r="K22" s="257"/>
      <c r="L22" s="256" t="s">
        <v>309</v>
      </c>
      <c r="M22" s="257"/>
      <c r="N22" s="254" t="s">
        <v>303</v>
      </c>
      <c r="O22" s="258"/>
      <c r="P22" s="259"/>
      <c r="Q22" s="259"/>
    </row>
    <row r="23" spans="1:22" s="271" customFormat="1" ht="17.25" customHeight="1" x14ac:dyDescent="0.15">
      <c r="A23" s="260"/>
      <c r="B23" s="261" t="s">
        <v>104</v>
      </c>
      <c r="C23" s="261" t="s">
        <v>172</v>
      </c>
      <c r="D23" s="261" t="s">
        <v>104</v>
      </c>
      <c r="E23" s="261" t="s">
        <v>172</v>
      </c>
      <c r="F23" s="261" t="s">
        <v>104</v>
      </c>
      <c r="G23" s="261" t="s">
        <v>172</v>
      </c>
      <c r="H23" s="261" t="s">
        <v>104</v>
      </c>
      <c r="I23" s="261" t="s">
        <v>172</v>
      </c>
      <c r="J23" s="261" t="s">
        <v>104</v>
      </c>
      <c r="K23" s="261" t="s">
        <v>172</v>
      </c>
      <c r="L23" s="261" t="s">
        <v>104</v>
      </c>
      <c r="M23" s="261" t="s">
        <v>172</v>
      </c>
      <c r="N23" s="261" t="s">
        <v>104</v>
      </c>
      <c r="O23" s="262" t="s">
        <v>172</v>
      </c>
      <c r="P23" s="263"/>
      <c r="Q23" s="263"/>
    </row>
    <row r="24" spans="1:22" s="271" customFormat="1" ht="18" customHeight="1" x14ac:dyDescent="0.15">
      <c r="A24" s="233" t="s">
        <v>283</v>
      </c>
      <c r="B24" s="279">
        <v>1366</v>
      </c>
      <c r="C24" s="289">
        <v>1485</v>
      </c>
      <c r="D24" s="264">
        <v>278</v>
      </c>
      <c r="E24" s="264">
        <v>299</v>
      </c>
      <c r="F24" s="264">
        <v>157</v>
      </c>
      <c r="G24" s="264">
        <v>168</v>
      </c>
      <c r="H24" s="264">
        <v>877</v>
      </c>
      <c r="I24" s="264">
        <v>957</v>
      </c>
      <c r="J24" s="264">
        <v>1</v>
      </c>
      <c r="K24" s="264">
        <v>1</v>
      </c>
      <c r="L24" s="264">
        <v>20</v>
      </c>
      <c r="M24" s="264">
        <v>22</v>
      </c>
      <c r="N24" s="264">
        <v>20</v>
      </c>
      <c r="O24" s="235">
        <v>22</v>
      </c>
      <c r="P24" s="265"/>
      <c r="Q24" s="265"/>
    </row>
    <row r="25" spans="1:22" s="271" customFormat="1" ht="18" customHeight="1" x14ac:dyDescent="0.15">
      <c r="A25" s="266" t="s">
        <v>284</v>
      </c>
      <c r="B25" s="238">
        <v>116</v>
      </c>
      <c r="C25" s="267">
        <v>129</v>
      </c>
      <c r="D25" s="240">
        <v>8</v>
      </c>
      <c r="E25" s="240">
        <v>8</v>
      </c>
      <c r="F25" s="240">
        <v>8</v>
      </c>
      <c r="G25" s="240">
        <v>9</v>
      </c>
      <c r="H25" s="240">
        <v>97</v>
      </c>
      <c r="I25" s="240">
        <v>108</v>
      </c>
      <c r="J25" s="269" t="s">
        <v>173</v>
      </c>
      <c r="K25" s="269" t="s">
        <v>173</v>
      </c>
      <c r="L25" s="240">
        <v>1</v>
      </c>
      <c r="M25" s="240">
        <v>1</v>
      </c>
      <c r="N25" s="240">
        <v>2</v>
      </c>
      <c r="O25" s="215">
        <v>3</v>
      </c>
      <c r="P25" s="268"/>
      <c r="Q25" s="268"/>
    </row>
    <row r="26" spans="1:22" s="271" customFormat="1" ht="18" customHeight="1" x14ac:dyDescent="0.15">
      <c r="A26" s="237" t="s">
        <v>70</v>
      </c>
      <c r="B26" s="238">
        <v>135</v>
      </c>
      <c r="C26" s="267">
        <v>138</v>
      </c>
      <c r="D26" s="240">
        <v>19</v>
      </c>
      <c r="E26" s="240">
        <v>19</v>
      </c>
      <c r="F26" s="269" t="s">
        <v>173</v>
      </c>
      <c r="G26" s="269" t="s">
        <v>173</v>
      </c>
      <c r="H26" s="240">
        <v>114</v>
      </c>
      <c r="I26" s="240">
        <v>117</v>
      </c>
      <c r="J26" s="269" t="s">
        <v>173</v>
      </c>
      <c r="K26" s="269" t="s">
        <v>173</v>
      </c>
      <c r="L26" s="240">
        <v>1</v>
      </c>
      <c r="M26" s="240">
        <v>1</v>
      </c>
      <c r="N26" s="240">
        <v>1</v>
      </c>
      <c r="O26" s="215">
        <v>1</v>
      </c>
      <c r="P26" s="268"/>
      <c r="Q26" s="268"/>
    </row>
    <row r="27" spans="1:22" s="271" customFormat="1" ht="18" customHeight="1" x14ac:dyDescent="0.15">
      <c r="A27" s="237" t="s">
        <v>71</v>
      </c>
      <c r="B27" s="238">
        <v>159</v>
      </c>
      <c r="C27" s="267">
        <v>178</v>
      </c>
      <c r="D27" s="240">
        <v>15</v>
      </c>
      <c r="E27" s="240">
        <v>17</v>
      </c>
      <c r="F27" s="240">
        <v>7</v>
      </c>
      <c r="G27" s="240">
        <v>7</v>
      </c>
      <c r="H27" s="240">
        <v>133</v>
      </c>
      <c r="I27" s="240">
        <v>149</v>
      </c>
      <c r="J27" s="269" t="s">
        <v>173</v>
      </c>
      <c r="K27" s="269" t="s">
        <v>173</v>
      </c>
      <c r="L27" s="269" t="s">
        <v>173</v>
      </c>
      <c r="M27" s="269" t="s">
        <v>173</v>
      </c>
      <c r="N27" s="240">
        <v>4</v>
      </c>
      <c r="O27" s="215">
        <v>5</v>
      </c>
      <c r="P27" s="268"/>
      <c r="Q27" s="268"/>
      <c r="T27" s="250"/>
      <c r="U27" s="251"/>
      <c r="V27" s="251"/>
    </row>
    <row r="28" spans="1:22" s="271" customFormat="1" ht="18" customHeight="1" x14ac:dyDescent="0.15">
      <c r="A28" s="237" t="s">
        <v>285</v>
      </c>
      <c r="B28" s="238">
        <v>197</v>
      </c>
      <c r="C28" s="267">
        <v>222</v>
      </c>
      <c r="D28" s="240">
        <v>37</v>
      </c>
      <c r="E28" s="240">
        <v>43</v>
      </c>
      <c r="F28" s="240">
        <v>21</v>
      </c>
      <c r="G28" s="240">
        <v>21</v>
      </c>
      <c r="H28" s="240">
        <v>133</v>
      </c>
      <c r="I28" s="240">
        <v>152</v>
      </c>
      <c r="J28" s="240">
        <v>1</v>
      </c>
      <c r="K28" s="240">
        <v>1</v>
      </c>
      <c r="L28" s="240">
        <v>4</v>
      </c>
      <c r="M28" s="240">
        <v>4</v>
      </c>
      <c r="N28" s="240">
        <v>1</v>
      </c>
      <c r="O28" s="215">
        <v>1</v>
      </c>
      <c r="P28" s="268"/>
      <c r="Q28" s="268"/>
    </row>
    <row r="29" spans="1:22" s="271" customFormat="1" ht="18" customHeight="1" x14ac:dyDescent="0.15">
      <c r="A29" s="237" t="s">
        <v>286</v>
      </c>
      <c r="B29" s="238">
        <v>79</v>
      </c>
      <c r="C29" s="267">
        <v>80</v>
      </c>
      <c r="D29" s="240">
        <v>16</v>
      </c>
      <c r="E29" s="240">
        <v>16</v>
      </c>
      <c r="F29" s="240">
        <v>8</v>
      </c>
      <c r="G29" s="240">
        <v>8</v>
      </c>
      <c r="H29" s="240">
        <v>51</v>
      </c>
      <c r="I29" s="240">
        <v>52</v>
      </c>
      <c r="J29" s="269" t="s">
        <v>173</v>
      </c>
      <c r="K29" s="269" t="s">
        <v>173</v>
      </c>
      <c r="L29" s="269" t="s">
        <v>173</v>
      </c>
      <c r="M29" s="269" t="s">
        <v>173</v>
      </c>
      <c r="N29" s="240">
        <v>4</v>
      </c>
      <c r="O29" s="215">
        <v>4</v>
      </c>
      <c r="P29" s="268"/>
      <c r="Q29" s="268"/>
    </row>
    <row r="30" spans="1:22" s="271" customFormat="1" ht="18" customHeight="1" x14ac:dyDescent="0.15">
      <c r="A30" s="237" t="s">
        <v>287</v>
      </c>
      <c r="B30" s="238">
        <v>180</v>
      </c>
      <c r="C30" s="267">
        <v>201</v>
      </c>
      <c r="D30" s="240">
        <v>30</v>
      </c>
      <c r="E30" s="240">
        <v>33</v>
      </c>
      <c r="F30" s="240">
        <v>5</v>
      </c>
      <c r="G30" s="240">
        <v>6</v>
      </c>
      <c r="H30" s="240">
        <v>133</v>
      </c>
      <c r="I30" s="240">
        <v>149</v>
      </c>
      <c r="J30" s="269" t="s">
        <v>173</v>
      </c>
      <c r="K30" s="269" t="s">
        <v>173</v>
      </c>
      <c r="L30" s="240">
        <v>7</v>
      </c>
      <c r="M30" s="240">
        <v>7</v>
      </c>
      <c r="N30" s="240">
        <v>5</v>
      </c>
      <c r="O30" s="215">
        <v>6</v>
      </c>
      <c r="P30" s="268"/>
      <c r="Q30" s="268"/>
    </row>
    <row r="31" spans="1:22" s="271" customFormat="1" ht="18" customHeight="1" x14ac:dyDescent="0.15">
      <c r="A31" s="237" t="s">
        <v>288</v>
      </c>
      <c r="B31" s="238">
        <v>136</v>
      </c>
      <c r="C31" s="267">
        <v>157</v>
      </c>
      <c r="D31" s="240">
        <v>44</v>
      </c>
      <c r="E31" s="240">
        <v>49</v>
      </c>
      <c r="F31" s="240">
        <v>24</v>
      </c>
      <c r="G31" s="240">
        <v>27</v>
      </c>
      <c r="H31" s="240">
        <v>66</v>
      </c>
      <c r="I31" s="240">
        <v>77</v>
      </c>
      <c r="J31" s="269" t="s">
        <v>173</v>
      </c>
      <c r="K31" s="269" t="s">
        <v>173</v>
      </c>
      <c r="L31" s="240">
        <v>1</v>
      </c>
      <c r="M31" s="240">
        <v>2</v>
      </c>
      <c r="N31" s="240">
        <v>1</v>
      </c>
      <c r="O31" s="215">
        <v>2</v>
      </c>
      <c r="P31" s="268"/>
      <c r="Q31" s="268"/>
    </row>
    <row r="32" spans="1:22" s="271" customFormat="1" ht="18" customHeight="1" x14ac:dyDescent="0.15">
      <c r="A32" s="237" t="s">
        <v>76</v>
      </c>
      <c r="B32" s="238">
        <v>106</v>
      </c>
      <c r="C32" s="267">
        <v>113</v>
      </c>
      <c r="D32" s="240">
        <v>29</v>
      </c>
      <c r="E32" s="240">
        <v>32</v>
      </c>
      <c r="F32" s="240">
        <v>14</v>
      </c>
      <c r="G32" s="240">
        <v>15</v>
      </c>
      <c r="H32" s="240">
        <v>54</v>
      </c>
      <c r="I32" s="240">
        <v>57</v>
      </c>
      <c r="J32" s="269" t="s">
        <v>173</v>
      </c>
      <c r="K32" s="269" t="s">
        <v>173</v>
      </c>
      <c r="L32" s="240">
        <v>4</v>
      </c>
      <c r="M32" s="240">
        <v>4</v>
      </c>
      <c r="N32" s="240">
        <v>5</v>
      </c>
      <c r="O32" s="215">
        <v>5</v>
      </c>
      <c r="P32" s="268"/>
      <c r="Q32" s="268"/>
    </row>
    <row r="33" spans="1:28" s="271" customFormat="1" ht="18" customHeight="1" x14ac:dyDescent="0.15">
      <c r="A33" s="237" t="s">
        <v>77</v>
      </c>
      <c r="B33" s="238">
        <v>168</v>
      </c>
      <c r="C33" s="267">
        <v>176</v>
      </c>
      <c r="D33" s="240">
        <v>47</v>
      </c>
      <c r="E33" s="240">
        <v>49</v>
      </c>
      <c r="F33" s="240">
        <v>49</v>
      </c>
      <c r="G33" s="240">
        <v>54</v>
      </c>
      <c r="H33" s="240">
        <v>63</v>
      </c>
      <c r="I33" s="240">
        <v>63</v>
      </c>
      <c r="J33" s="269" t="s">
        <v>173</v>
      </c>
      <c r="K33" s="269" t="s">
        <v>173</v>
      </c>
      <c r="L33" s="240">
        <v>1</v>
      </c>
      <c r="M33" s="240">
        <v>1</v>
      </c>
      <c r="N33" s="240">
        <v>8</v>
      </c>
      <c r="O33" s="215">
        <v>9</v>
      </c>
      <c r="P33" s="268"/>
      <c r="Q33" s="268"/>
    </row>
    <row r="34" spans="1:28" ht="18" customHeight="1" x14ac:dyDescent="0.15">
      <c r="A34" s="242" t="s">
        <v>289</v>
      </c>
      <c r="B34" s="243">
        <v>90</v>
      </c>
      <c r="C34" s="270">
        <v>91</v>
      </c>
      <c r="D34" s="246">
        <v>33</v>
      </c>
      <c r="E34" s="246">
        <v>33</v>
      </c>
      <c r="F34" s="246">
        <v>21</v>
      </c>
      <c r="G34" s="246">
        <v>21</v>
      </c>
      <c r="H34" s="246">
        <v>33</v>
      </c>
      <c r="I34" s="246">
        <v>33</v>
      </c>
      <c r="J34" s="273" t="s">
        <v>173</v>
      </c>
      <c r="K34" s="273" t="s">
        <v>173</v>
      </c>
      <c r="L34" s="246">
        <v>1</v>
      </c>
      <c r="M34" s="246">
        <v>2</v>
      </c>
      <c r="N34" s="246">
        <v>2</v>
      </c>
      <c r="O34" s="244">
        <v>2</v>
      </c>
      <c r="AB34" s="217"/>
    </row>
    <row r="35" spans="1:28" ht="16.5" customHeight="1" x14ac:dyDescent="0.15">
      <c r="A35" s="250"/>
      <c r="B35" s="251"/>
      <c r="C35" s="251"/>
      <c r="D35" s="251"/>
      <c r="E35" s="251"/>
      <c r="F35" s="251"/>
      <c r="G35" s="251"/>
      <c r="O35" s="147" t="s">
        <v>36</v>
      </c>
    </row>
    <row r="36" spans="1:28" ht="17.25" x14ac:dyDescent="0.15">
      <c r="A36" s="250"/>
      <c r="B36" s="251"/>
      <c r="C36" s="251"/>
    </row>
  </sheetData>
  <mergeCells count="15">
    <mergeCell ref="A22:A23"/>
    <mergeCell ref="B22:C22"/>
    <mergeCell ref="A5:A6"/>
    <mergeCell ref="B5:C5"/>
    <mergeCell ref="D5:E5"/>
    <mergeCell ref="F5:G5"/>
    <mergeCell ref="D22:E22"/>
    <mergeCell ref="F22:G22"/>
    <mergeCell ref="H22:I22"/>
    <mergeCell ref="J22:K22"/>
    <mergeCell ref="N22:O22"/>
    <mergeCell ref="L22:M22"/>
    <mergeCell ref="J5:K5"/>
    <mergeCell ref="L5:M5"/>
    <mergeCell ref="H5:I5"/>
  </mergeCells>
  <phoneticPr fontId="2"/>
  <printOptions horizontalCentered="1"/>
  <pageMargins left="0.74803149606299213" right="0.74803149606299213" top="0.78740157480314965" bottom="1.1811023622047245" header="0.39370078740157483" footer="0.19685039370078741"/>
  <pageSetup paperSize="9" scale="86" orientation="portrait" r:id="rId1"/>
  <headerFooter alignWithMargins="0"/>
  <rowBreaks count="1" manualBreakCount="1">
    <brk id="19" max="14" man="1"/>
  </rowBreaks>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C6B6-C8F8-4613-B5BA-6A129C3925AE}">
  <sheetPr>
    <tabColor theme="9" tint="0.79998168889431442"/>
  </sheetPr>
  <dimension ref="A1:F16"/>
  <sheetViews>
    <sheetView view="pageBreakPreview" zoomScale="98" zoomScaleNormal="100" zoomScaleSheetLayoutView="98" workbookViewId="0">
      <selection activeCell="M29" sqref="M29"/>
    </sheetView>
  </sheetViews>
  <sheetFormatPr defaultColWidth="9" defaultRowHeight="13.5" x14ac:dyDescent="0.15"/>
  <cols>
    <col min="1" max="1" width="23.75" style="215" customWidth="1"/>
    <col min="2" max="6" width="12.625" style="215" customWidth="1"/>
    <col min="7" max="16384" width="9" style="215"/>
  </cols>
  <sheetData>
    <row r="1" spans="1:6" ht="18.75" customHeight="1" x14ac:dyDescent="0.15">
      <c r="A1" s="198" t="s">
        <v>47</v>
      </c>
      <c r="B1" s="198"/>
    </row>
    <row r="2" spans="1:6" x14ac:dyDescent="0.15">
      <c r="F2" s="201" t="s">
        <v>38</v>
      </c>
    </row>
    <row r="3" spans="1:6" ht="15" customHeight="1" x14ac:dyDescent="0.15">
      <c r="A3" s="255" t="s">
        <v>48</v>
      </c>
      <c r="B3" s="219" t="s">
        <v>49</v>
      </c>
      <c r="C3" s="219" t="s">
        <v>50</v>
      </c>
      <c r="D3" s="254"/>
      <c r="E3" s="258" t="s">
        <v>51</v>
      </c>
      <c r="F3" s="258"/>
    </row>
    <row r="4" spans="1:6" ht="15" customHeight="1" x14ac:dyDescent="0.15">
      <c r="A4" s="493"/>
      <c r="B4" s="482"/>
      <c r="C4" s="363" t="s">
        <v>52</v>
      </c>
      <c r="D4" s="550" t="s">
        <v>53</v>
      </c>
      <c r="E4" s="233" t="s">
        <v>52</v>
      </c>
      <c r="F4" s="550" t="s">
        <v>53</v>
      </c>
    </row>
    <row r="5" spans="1:6" ht="15" customHeight="1" x14ac:dyDescent="0.15">
      <c r="A5" s="368" t="s">
        <v>21</v>
      </c>
      <c r="B5" s="317">
        <v>114</v>
      </c>
      <c r="C5" s="298">
        <v>1801</v>
      </c>
      <c r="D5" s="298">
        <v>1801</v>
      </c>
      <c r="E5" s="299">
        <v>813</v>
      </c>
      <c r="F5" s="300">
        <v>813</v>
      </c>
    </row>
    <row r="6" spans="1:6" ht="15" customHeight="1" x14ac:dyDescent="0.15">
      <c r="A6" s="371" t="s">
        <v>22</v>
      </c>
      <c r="B6" s="312">
        <v>12</v>
      </c>
      <c r="C6" s="304">
        <v>232</v>
      </c>
      <c r="D6" s="291">
        <v>232</v>
      </c>
      <c r="E6" s="291">
        <v>104</v>
      </c>
      <c r="F6" s="373">
        <v>104</v>
      </c>
    </row>
    <row r="7" spans="1:6" ht="15" customHeight="1" x14ac:dyDescent="0.15">
      <c r="A7" s="374" t="s">
        <v>23</v>
      </c>
      <c r="B7" s="312">
        <v>10</v>
      </c>
      <c r="C7" s="304">
        <v>206</v>
      </c>
      <c r="D7" s="291">
        <v>206</v>
      </c>
      <c r="E7" s="291">
        <v>94</v>
      </c>
      <c r="F7" s="373">
        <v>94</v>
      </c>
    </row>
    <row r="8" spans="1:6" ht="15" customHeight="1" x14ac:dyDescent="0.15">
      <c r="A8" s="374" t="s">
        <v>25</v>
      </c>
      <c r="B8" s="312">
        <v>10</v>
      </c>
      <c r="C8" s="304">
        <v>233</v>
      </c>
      <c r="D8" s="291">
        <v>233</v>
      </c>
      <c r="E8" s="291">
        <v>104</v>
      </c>
      <c r="F8" s="373">
        <v>104</v>
      </c>
    </row>
    <row r="9" spans="1:6" ht="15" customHeight="1" x14ac:dyDescent="0.15">
      <c r="A9" s="374" t="s">
        <v>26</v>
      </c>
      <c r="B9" s="312">
        <v>22</v>
      </c>
      <c r="C9" s="304">
        <v>221</v>
      </c>
      <c r="D9" s="291">
        <v>221</v>
      </c>
      <c r="E9" s="291">
        <v>101</v>
      </c>
      <c r="F9" s="373">
        <v>101</v>
      </c>
    </row>
    <row r="10" spans="1:6" ht="15" customHeight="1" x14ac:dyDescent="0.15">
      <c r="A10" s="374" t="s">
        <v>27</v>
      </c>
      <c r="B10" s="312">
        <v>10</v>
      </c>
      <c r="C10" s="304">
        <v>118</v>
      </c>
      <c r="D10" s="291">
        <v>118</v>
      </c>
      <c r="E10" s="291">
        <v>54</v>
      </c>
      <c r="F10" s="373">
        <v>54</v>
      </c>
    </row>
    <row r="11" spans="1:6" ht="15" customHeight="1" x14ac:dyDescent="0.15">
      <c r="A11" s="374" t="s">
        <v>28</v>
      </c>
      <c r="B11" s="312">
        <v>11</v>
      </c>
      <c r="C11" s="304">
        <v>239</v>
      </c>
      <c r="D11" s="291">
        <v>239</v>
      </c>
      <c r="E11" s="291">
        <v>110</v>
      </c>
      <c r="F11" s="373">
        <v>110</v>
      </c>
    </row>
    <row r="12" spans="1:6" ht="15" customHeight="1" x14ac:dyDescent="0.15">
      <c r="A12" s="374" t="s">
        <v>29</v>
      </c>
      <c r="B12" s="312">
        <v>6</v>
      </c>
      <c r="C12" s="304">
        <v>76</v>
      </c>
      <c r="D12" s="291">
        <v>76</v>
      </c>
      <c r="E12" s="291">
        <v>34</v>
      </c>
      <c r="F12" s="373">
        <v>34</v>
      </c>
    </row>
    <row r="13" spans="1:6" ht="15" customHeight="1" x14ac:dyDescent="0.15">
      <c r="A13" s="374" t="s">
        <v>30</v>
      </c>
      <c r="B13" s="312">
        <v>12</v>
      </c>
      <c r="C13" s="304">
        <v>116</v>
      </c>
      <c r="D13" s="291">
        <v>116</v>
      </c>
      <c r="E13" s="291">
        <v>52</v>
      </c>
      <c r="F13" s="373">
        <v>52</v>
      </c>
    </row>
    <row r="14" spans="1:6" ht="15" customHeight="1" x14ac:dyDescent="0.15">
      <c r="A14" s="374" t="s">
        <v>31</v>
      </c>
      <c r="B14" s="312">
        <v>9</v>
      </c>
      <c r="C14" s="304">
        <v>267</v>
      </c>
      <c r="D14" s="291">
        <v>267</v>
      </c>
      <c r="E14" s="291">
        <v>122</v>
      </c>
      <c r="F14" s="373">
        <v>122</v>
      </c>
    </row>
    <row r="15" spans="1:6" ht="15" customHeight="1" x14ac:dyDescent="0.15">
      <c r="A15" s="376" t="s">
        <v>32</v>
      </c>
      <c r="B15" s="313">
        <v>12</v>
      </c>
      <c r="C15" s="310">
        <v>93</v>
      </c>
      <c r="D15" s="311">
        <v>93</v>
      </c>
      <c r="E15" s="311">
        <v>38</v>
      </c>
      <c r="F15" s="377">
        <v>38</v>
      </c>
    </row>
    <row r="16" spans="1:6" ht="16.5" customHeight="1" x14ac:dyDescent="0.15">
      <c r="A16" s="598"/>
      <c r="F16" s="147" t="s">
        <v>36</v>
      </c>
    </row>
  </sheetData>
  <mergeCells count="4">
    <mergeCell ref="A3:A4"/>
    <mergeCell ref="B3:B4"/>
    <mergeCell ref="C3:D3"/>
    <mergeCell ref="E3:F3"/>
  </mergeCells>
  <phoneticPr fontId="2"/>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CDEC2-3827-4460-A7D9-03B376BBDD43}">
  <sheetPr codeName="Sheet25">
    <tabColor theme="9" tint="0.79998168889431442"/>
    <pageSetUpPr fitToPage="1"/>
  </sheetPr>
  <dimension ref="A1:S18"/>
  <sheetViews>
    <sheetView view="pageBreakPreview" zoomScale="91" zoomScaleNormal="100" zoomScaleSheetLayoutView="91" workbookViewId="0">
      <selection activeCell="AI9" sqref="AI9"/>
    </sheetView>
  </sheetViews>
  <sheetFormatPr defaultColWidth="9" defaultRowHeight="13.5" x14ac:dyDescent="0.15"/>
  <cols>
    <col min="1" max="1" width="7.375" style="215" customWidth="1"/>
    <col min="2" max="2" width="6.625" style="215" customWidth="1"/>
    <col min="3" max="3" width="0.875" style="215" customWidth="1"/>
    <col min="4" max="4" width="6.125" style="215" customWidth="1"/>
    <col min="5" max="9" width="6.25" style="215" customWidth="1"/>
    <col min="10" max="10" width="6.625" style="215" customWidth="1"/>
    <col min="11" max="18" width="6.25" style="215" customWidth="1"/>
    <col min="19" max="26" width="6.125" style="215" customWidth="1"/>
    <col min="27" max="27" width="0.25" style="215" customWidth="1"/>
    <col min="28" max="16384" width="9" style="215"/>
  </cols>
  <sheetData>
    <row r="1" spans="1:19" ht="18.75" customHeight="1" x14ac:dyDescent="0.15">
      <c r="A1" s="275" t="s">
        <v>310</v>
      </c>
      <c r="B1" s="214"/>
      <c r="C1" s="214"/>
      <c r="D1" s="214"/>
    </row>
    <row r="2" spans="1:19" ht="13.5" customHeight="1" x14ac:dyDescent="0.15">
      <c r="A2" s="216"/>
      <c r="B2" s="214"/>
      <c r="C2" s="214"/>
      <c r="D2" s="214"/>
      <c r="N2" s="217"/>
      <c r="O2" s="217"/>
      <c r="P2" s="217"/>
      <c r="Q2" s="217"/>
      <c r="R2" s="201" t="s">
        <v>91</v>
      </c>
    </row>
    <row r="3" spans="1:19" ht="18" customHeight="1" x14ac:dyDescent="0.15">
      <c r="A3" s="218" t="s">
        <v>311</v>
      </c>
      <c r="B3" s="219" t="s">
        <v>312</v>
      </c>
      <c r="C3" s="219"/>
      <c r="D3" s="220"/>
      <c r="E3" s="220"/>
      <c r="F3" s="220"/>
      <c r="G3" s="220"/>
      <c r="H3" s="220"/>
      <c r="I3" s="220"/>
      <c r="J3" s="219" t="s">
        <v>313</v>
      </c>
      <c r="K3" s="219"/>
      <c r="L3" s="219"/>
      <c r="M3" s="219"/>
      <c r="N3" s="219"/>
      <c r="O3" s="219"/>
      <c r="P3" s="219"/>
      <c r="Q3" s="219"/>
      <c r="R3" s="254"/>
    </row>
    <row r="4" spans="1:19" ht="34.5" customHeight="1" x14ac:dyDescent="0.15">
      <c r="A4" s="223"/>
      <c r="B4" s="224" t="s">
        <v>314</v>
      </c>
      <c r="C4" s="276" t="s">
        <v>315</v>
      </c>
      <c r="D4" s="277"/>
      <c r="E4" s="224" t="s">
        <v>316</v>
      </c>
      <c r="F4" s="224" t="s">
        <v>317</v>
      </c>
      <c r="G4" s="224" t="s">
        <v>318</v>
      </c>
      <c r="H4" s="224" t="s">
        <v>319</v>
      </c>
      <c r="I4" s="226" t="s">
        <v>320</v>
      </c>
      <c r="J4" s="224" t="s">
        <v>314</v>
      </c>
      <c r="K4" s="228" t="s">
        <v>321</v>
      </c>
      <c r="L4" s="229" t="s">
        <v>322</v>
      </c>
      <c r="M4" s="229" t="s">
        <v>323</v>
      </c>
      <c r="N4" s="224" t="s">
        <v>324</v>
      </c>
      <c r="O4" s="224" t="s">
        <v>325</v>
      </c>
      <c r="P4" s="230" t="s">
        <v>326</v>
      </c>
      <c r="Q4" s="231" t="s">
        <v>327</v>
      </c>
      <c r="R4" s="230" t="s">
        <v>218</v>
      </c>
      <c r="S4" s="278"/>
    </row>
    <row r="5" spans="1:19" ht="18" customHeight="1" x14ac:dyDescent="0.15">
      <c r="A5" s="233" t="s">
        <v>200</v>
      </c>
      <c r="B5" s="279">
        <v>1366</v>
      </c>
      <c r="C5" s="280">
        <v>136</v>
      </c>
      <c r="D5" s="281"/>
      <c r="E5" s="236">
        <v>593</v>
      </c>
      <c r="F5" s="236">
        <v>410</v>
      </c>
      <c r="G5" s="236">
        <v>185</v>
      </c>
      <c r="H5" s="236">
        <v>33</v>
      </c>
      <c r="I5" s="236">
        <v>9</v>
      </c>
      <c r="J5" s="282">
        <v>1366</v>
      </c>
      <c r="K5" s="236">
        <v>355</v>
      </c>
      <c r="L5" s="236">
        <v>255</v>
      </c>
      <c r="M5" s="236">
        <v>8</v>
      </c>
      <c r="N5" s="236">
        <v>451</v>
      </c>
      <c r="O5" s="236">
        <v>15</v>
      </c>
      <c r="P5" s="236">
        <v>33</v>
      </c>
      <c r="Q5" s="236">
        <v>133</v>
      </c>
      <c r="R5" s="236">
        <v>116</v>
      </c>
    </row>
    <row r="6" spans="1:19" ht="18" customHeight="1" x14ac:dyDescent="0.15">
      <c r="A6" s="237" t="s">
        <v>85</v>
      </c>
      <c r="B6" s="238">
        <v>116</v>
      </c>
      <c r="C6" s="283">
        <v>3</v>
      </c>
      <c r="D6" s="284"/>
      <c r="E6" s="239">
        <v>38</v>
      </c>
      <c r="F6" s="240">
        <v>40</v>
      </c>
      <c r="G6" s="240">
        <v>31</v>
      </c>
      <c r="H6" s="240">
        <v>4</v>
      </c>
      <c r="I6" s="240" t="s">
        <v>328</v>
      </c>
      <c r="J6" s="267">
        <v>116</v>
      </c>
      <c r="K6" s="240">
        <v>13</v>
      </c>
      <c r="L6" s="240">
        <v>21</v>
      </c>
      <c r="M6" s="240">
        <v>1</v>
      </c>
      <c r="N6" s="240">
        <v>60</v>
      </c>
      <c r="O6" s="240">
        <v>1</v>
      </c>
      <c r="P6" s="215">
        <v>2</v>
      </c>
      <c r="Q6" s="241">
        <v>12</v>
      </c>
      <c r="R6" s="241">
        <v>6</v>
      </c>
    </row>
    <row r="7" spans="1:19" ht="18" customHeight="1" x14ac:dyDescent="0.15">
      <c r="A7" s="237" t="s">
        <v>70</v>
      </c>
      <c r="B7" s="238">
        <v>135</v>
      </c>
      <c r="C7" s="285">
        <v>21</v>
      </c>
      <c r="D7" s="286"/>
      <c r="E7" s="239">
        <v>81</v>
      </c>
      <c r="F7" s="240">
        <v>24</v>
      </c>
      <c r="G7" s="240">
        <v>8</v>
      </c>
      <c r="H7" s="240">
        <v>1</v>
      </c>
      <c r="I7" s="240" t="s">
        <v>328</v>
      </c>
      <c r="J7" s="267">
        <v>135</v>
      </c>
      <c r="K7" s="240">
        <v>61</v>
      </c>
      <c r="L7" s="240">
        <v>18</v>
      </c>
      <c r="M7" s="240">
        <v>1</v>
      </c>
      <c r="N7" s="240">
        <v>32</v>
      </c>
      <c r="O7" s="240">
        <v>1</v>
      </c>
      <c r="P7" s="215">
        <v>3</v>
      </c>
      <c r="Q7" s="241">
        <v>7</v>
      </c>
      <c r="R7" s="241">
        <v>12</v>
      </c>
    </row>
    <row r="8" spans="1:19" ht="18" customHeight="1" x14ac:dyDescent="0.15">
      <c r="A8" s="237" t="s">
        <v>71</v>
      </c>
      <c r="B8" s="238">
        <v>159</v>
      </c>
      <c r="C8" s="285">
        <v>9</v>
      </c>
      <c r="D8" s="286"/>
      <c r="E8" s="239">
        <v>81</v>
      </c>
      <c r="F8" s="240">
        <v>51</v>
      </c>
      <c r="G8" s="240">
        <v>13</v>
      </c>
      <c r="H8" s="240">
        <v>4</v>
      </c>
      <c r="I8" s="240">
        <v>1</v>
      </c>
      <c r="J8" s="267">
        <v>159</v>
      </c>
      <c r="K8" s="240">
        <v>36</v>
      </c>
      <c r="L8" s="240">
        <v>35</v>
      </c>
      <c r="M8" s="240">
        <v>1</v>
      </c>
      <c r="N8" s="240">
        <v>59</v>
      </c>
      <c r="O8" s="240">
        <v>1</v>
      </c>
      <c r="P8" s="215">
        <v>4</v>
      </c>
      <c r="Q8" s="241">
        <v>16</v>
      </c>
      <c r="R8" s="241">
        <v>7</v>
      </c>
    </row>
    <row r="9" spans="1:19" ht="18" customHeight="1" x14ac:dyDescent="0.15">
      <c r="A9" s="237" t="s">
        <v>86</v>
      </c>
      <c r="B9" s="238">
        <v>197</v>
      </c>
      <c r="C9" s="285">
        <v>40</v>
      </c>
      <c r="D9" s="286"/>
      <c r="E9" s="239">
        <v>79</v>
      </c>
      <c r="F9" s="240">
        <v>50</v>
      </c>
      <c r="G9" s="240">
        <v>26</v>
      </c>
      <c r="H9" s="240">
        <v>2</v>
      </c>
      <c r="I9" s="240" t="s">
        <v>328</v>
      </c>
      <c r="J9" s="267">
        <v>197</v>
      </c>
      <c r="K9" s="240">
        <v>63</v>
      </c>
      <c r="L9" s="240">
        <v>31</v>
      </c>
      <c r="M9" s="240">
        <v>2</v>
      </c>
      <c r="N9" s="240">
        <v>51</v>
      </c>
      <c r="O9" s="240">
        <v>2</v>
      </c>
      <c r="P9" s="215">
        <v>7</v>
      </c>
      <c r="Q9" s="241">
        <v>23</v>
      </c>
      <c r="R9" s="241">
        <v>18</v>
      </c>
    </row>
    <row r="10" spans="1:19" ht="18" customHeight="1" x14ac:dyDescent="0.15">
      <c r="A10" s="237" t="s">
        <v>87</v>
      </c>
      <c r="B10" s="238">
        <v>79</v>
      </c>
      <c r="C10" s="285">
        <v>8</v>
      </c>
      <c r="D10" s="286"/>
      <c r="E10" s="239">
        <v>30</v>
      </c>
      <c r="F10" s="240">
        <v>25</v>
      </c>
      <c r="G10" s="240">
        <v>16</v>
      </c>
      <c r="H10" s="240" t="s">
        <v>328</v>
      </c>
      <c r="I10" s="240" t="s">
        <v>328</v>
      </c>
      <c r="J10" s="267">
        <v>79</v>
      </c>
      <c r="K10" s="240">
        <v>15</v>
      </c>
      <c r="L10" s="240">
        <v>10</v>
      </c>
      <c r="M10" s="240" t="s">
        <v>328</v>
      </c>
      <c r="N10" s="240">
        <v>25</v>
      </c>
      <c r="O10" s="240">
        <v>2</v>
      </c>
      <c r="P10" s="215">
        <v>7</v>
      </c>
      <c r="Q10" s="241">
        <v>8</v>
      </c>
      <c r="R10" s="241">
        <v>12</v>
      </c>
    </row>
    <row r="11" spans="1:19" ht="18" customHeight="1" x14ac:dyDescent="0.15">
      <c r="A11" s="237" t="s">
        <v>88</v>
      </c>
      <c r="B11" s="238">
        <v>180</v>
      </c>
      <c r="C11" s="285">
        <v>17</v>
      </c>
      <c r="D11" s="286"/>
      <c r="E11" s="239">
        <v>70</v>
      </c>
      <c r="F11" s="240">
        <v>50</v>
      </c>
      <c r="G11" s="240">
        <v>39</v>
      </c>
      <c r="H11" s="240">
        <v>4</v>
      </c>
      <c r="I11" s="240" t="s">
        <v>328</v>
      </c>
      <c r="J11" s="267">
        <v>180</v>
      </c>
      <c r="K11" s="240">
        <v>26</v>
      </c>
      <c r="L11" s="240">
        <v>28</v>
      </c>
      <c r="M11" s="240" t="s">
        <v>328</v>
      </c>
      <c r="N11" s="240">
        <v>76</v>
      </c>
      <c r="O11" s="240">
        <v>3</v>
      </c>
      <c r="P11" s="215">
        <v>2</v>
      </c>
      <c r="Q11" s="241">
        <v>24</v>
      </c>
      <c r="R11" s="241">
        <v>21</v>
      </c>
    </row>
    <row r="12" spans="1:19" ht="18" customHeight="1" x14ac:dyDescent="0.15">
      <c r="A12" s="237" t="s">
        <v>89</v>
      </c>
      <c r="B12" s="238">
        <v>136</v>
      </c>
      <c r="C12" s="285">
        <v>8</v>
      </c>
      <c r="D12" s="286"/>
      <c r="E12" s="239">
        <v>60</v>
      </c>
      <c r="F12" s="240">
        <v>41</v>
      </c>
      <c r="G12" s="240">
        <v>22</v>
      </c>
      <c r="H12" s="240">
        <v>1</v>
      </c>
      <c r="I12" s="240">
        <v>4</v>
      </c>
      <c r="J12" s="267">
        <v>136</v>
      </c>
      <c r="K12" s="240">
        <v>37</v>
      </c>
      <c r="L12" s="240">
        <v>26</v>
      </c>
      <c r="M12" s="240">
        <v>2</v>
      </c>
      <c r="N12" s="240">
        <v>42</v>
      </c>
      <c r="O12" s="240">
        <v>3</v>
      </c>
      <c r="P12" s="215">
        <v>3</v>
      </c>
      <c r="Q12" s="241">
        <v>19</v>
      </c>
      <c r="R12" s="241">
        <v>4</v>
      </c>
    </row>
    <row r="13" spans="1:19" ht="18" customHeight="1" x14ac:dyDescent="0.15">
      <c r="A13" s="237" t="s">
        <v>76</v>
      </c>
      <c r="B13" s="238">
        <v>106</v>
      </c>
      <c r="C13" s="285">
        <v>14</v>
      </c>
      <c r="D13" s="286"/>
      <c r="E13" s="239">
        <v>47</v>
      </c>
      <c r="F13" s="240">
        <v>37</v>
      </c>
      <c r="G13" s="240">
        <v>5</v>
      </c>
      <c r="H13" s="240">
        <v>3</v>
      </c>
      <c r="I13" s="240" t="s">
        <v>328</v>
      </c>
      <c r="J13" s="267">
        <v>106</v>
      </c>
      <c r="K13" s="240">
        <v>42</v>
      </c>
      <c r="L13" s="240">
        <v>29</v>
      </c>
      <c r="M13" s="240">
        <v>1</v>
      </c>
      <c r="N13" s="240">
        <v>9</v>
      </c>
      <c r="O13" s="240">
        <v>1</v>
      </c>
      <c r="P13" s="215">
        <v>2</v>
      </c>
      <c r="Q13" s="241">
        <v>10</v>
      </c>
      <c r="R13" s="241">
        <v>12</v>
      </c>
    </row>
    <row r="14" spans="1:19" ht="18" customHeight="1" x14ac:dyDescent="0.15">
      <c r="A14" s="237" t="s">
        <v>77</v>
      </c>
      <c r="B14" s="238">
        <v>168</v>
      </c>
      <c r="C14" s="285">
        <v>8</v>
      </c>
      <c r="D14" s="286"/>
      <c r="E14" s="239">
        <v>68</v>
      </c>
      <c r="F14" s="240">
        <v>55</v>
      </c>
      <c r="G14" s="240">
        <v>19</v>
      </c>
      <c r="H14" s="240">
        <v>14</v>
      </c>
      <c r="I14" s="240">
        <v>4</v>
      </c>
      <c r="J14" s="267">
        <v>168</v>
      </c>
      <c r="K14" s="240">
        <v>33</v>
      </c>
      <c r="L14" s="240">
        <v>34</v>
      </c>
      <c r="M14" s="240" t="s">
        <v>328</v>
      </c>
      <c r="N14" s="240">
        <v>74</v>
      </c>
      <c r="O14" s="240">
        <v>1</v>
      </c>
      <c r="P14" s="215">
        <v>2</v>
      </c>
      <c r="Q14" s="241">
        <v>10</v>
      </c>
      <c r="R14" s="241">
        <v>14</v>
      </c>
    </row>
    <row r="15" spans="1:19" ht="18" customHeight="1" x14ac:dyDescent="0.15">
      <c r="A15" s="242" t="s">
        <v>90</v>
      </c>
      <c r="B15" s="243">
        <v>90</v>
      </c>
      <c r="C15" s="287">
        <v>8</v>
      </c>
      <c r="D15" s="288"/>
      <c r="E15" s="245">
        <v>39</v>
      </c>
      <c r="F15" s="246">
        <v>37</v>
      </c>
      <c r="G15" s="246">
        <v>6</v>
      </c>
      <c r="H15" s="246" t="s">
        <v>328</v>
      </c>
      <c r="I15" s="246" t="s">
        <v>328</v>
      </c>
      <c r="J15" s="267">
        <v>90</v>
      </c>
      <c r="K15" s="246">
        <v>29</v>
      </c>
      <c r="L15" s="246">
        <v>23</v>
      </c>
      <c r="M15" s="246" t="s">
        <v>328</v>
      </c>
      <c r="N15" s="246">
        <v>23</v>
      </c>
      <c r="O15" s="246" t="s">
        <v>328</v>
      </c>
      <c r="P15" s="244">
        <v>1</v>
      </c>
      <c r="Q15" s="247">
        <v>4</v>
      </c>
      <c r="R15" s="247">
        <v>10</v>
      </c>
    </row>
    <row r="16" spans="1:19" ht="16.5" customHeight="1" x14ac:dyDescent="0.15">
      <c r="A16" s="248"/>
      <c r="J16" s="249"/>
      <c r="N16" s="217"/>
      <c r="R16" s="147" t="s">
        <v>36</v>
      </c>
    </row>
    <row r="18" spans="1:3" ht="17.25" x14ac:dyDescent="0.15">
      <c r="A18" s="250"/>
      <c r="B18" s="251"/>
      <c r="C18" s="251"/>
    </row>
  </sheetData>
  <mergeCells count="15">
    <mergeCell ref="A3:A4"/>
    <mergeCell ref="B3:I3"/>
    <mergeCell ref="J3:R3"/>
    <mergeCell ref="C4:D4"/>
    <mergeCell ref="C5:D5"/>
    <mergeCell ref="C6:D6"/>
    <mergeCell ref="C13:D13"/>
    <mergeCell ref="C14:D14"/>
    <mergeCell ref="C15:D15"/>
    <mergeCell ref="C7:D7"/>
    <mergeCell ref="C8:D8"/>
    <mergeCell ref="C9:D9"/>
    <mergeCell ref="C10:D10"/>
    <mergeCell ref="C11:D11"/>
    <mergeCell ref="C12:D12"/>
  </mergeCells>
  <phoneticPr fontId="2"/>
  <printOptions horizontalCentered="1"/>
  <pageMargins left="0.59055118110236227" right="0.59055118110236227" top="4.1338582677165361" bottom="0.78740157480314965" header="0.39370078740157483" footer="0.19685039370078741"/>
  <pageSetup paperSize="9" scale="84"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69951-5DA1-4B3B-B17E-292A3D8B878A}">
  <sheetPr>
    <tabColor theme="9" tint="0.79998168889431442"/>
  </sheetPr>
  <dimension ref="A1:AC35"/>
  <sheetViews>
    <sheetView view="pageBreakPreview" zoomScaleNormal="100" zoomScaleSheetLayoutView="100" workbookViewId="0">
      <selection activeCell="AI9" sqref="AI9"/>
    </sheetView>
  </sheetViews>
  <sheetFormatPr defaultColWidth="9" defaultRowHeight="13.5" x14ac:dyDescent="0.15"/>
  <cols>
    <col min="1" max="1" width="7.375" style="215" customWidth="1"/>
    <col min="2" max="13" width="6.75" style="215" customWidth="1"/>
    <col min="14" max="14" width="5.625" style="215" customWidth="1"/>
    <col min="15" max="15" width="6.75" style="215" customWidth="1"/>
    <col min="16" max="16" width="3.625" style="215" customWidth="1"/>
    <col min="17" max="17" width="4.125" style="215" customWidth="1"/>
    <col min="18" max="18" width="3.625" style="215" customWidth="1"/>
    <col min="19" max="21" width="4.125" style="215" customWidth="1"/>
    <col min="22" max="22" width="3.625" style="215" customWidth="1"/>
    <col min="23" max="23" width="4.125" style="215" customWidth="1"/>
    <col min="24" max="24" width="3.625" style="215" customWidth="1"/>
    <col min="25" max="25" width="4.125" style="215" customWidth="1"/>
    <col min="26" max="26" width="3.625" style="215" customWidth="1"/>
    <col min="27" max="27" width="4.125" style="215" customWidth="1"/>
    <col min="28" max="28" width="3.625" style="215" customWidth="1"/>
    <col min="29" max="29" width="4.125" style="215" customWidth="1"/>
    <col min="30" max="30" width="2.25" style="215" customWidth="1"/>
    <col min="31" max="16384" width="9" style="215"/>
  </cols>
  <sheetData>
    <row r="1" spans="1:15" ht="18.75" customHeight="1" x14ac:dyDescent="0.15">
      <c r="A1" s="250" t="s">
        <v>329</v>
      </c>
      <c r="B1" s="251"/>
      <c r="C1" s="251"/>
      <c r="D1" s="251"/>
      <c r="E1" s="251"/>
      <c r="F1" s="251"/>
      <c r="G1" s="251"/>
    </row>
    <row r="2" spans="1:15" ht="18.75" customHeight="1" x14ac:dyDescent="0.15">
      <c r="A2" s="250"/>
      <c r="B2" s="251"/>
      <c r="C2" s="251"/>
      <c r="D2" s="251"/>
      <c r="E2" s="251"/>
      <c r="F2" s="251"/>
      <c r="G2" s="251"/>
    </row>
    <row r="3" spans="1:15" ht="18.75" customHeight="1" x14ac:dyDescent="0.15">
      <c r="A3" s="252" t="s">
        <v>300</v>
      </c>
      <c r="B3" s="251"/>
      <c r="C3" s="251"/>
      <c r="D3" s="251"/>
      <c r="E3" s="251"/>
      <c r="F3" s="251"/>
      <c r="G3" s="251"/>
    </row>
    <row r="4" spans="1:15" ht="18.75" customHeight="1" x14ac:dyDescent="0.15">
      <c r="A4" s="250"/>
      <c r="B4" s="251"/>
      <c r="C4" s="251"/>
      <c r="D4" s="251"/>
      <c r="E4" s="251"/>
      <c r="F4" s="251"/>
      <c r="G4" s="251"/>
      <c r="M4" s="201" t="s">
        <v>91</v>
      </c>
    </row>
    <row r="5" spans="1:15" ht="18.75" customHeight="1" x14ac:dyDescent="0.15">
      <c r="A5" s="253" t="s">
        <v>157</v>
      </c>
      <c r="B5" s="254" t="s">
        <v>200</v>
      </c>
      <c r="C5" s="255"/>
      <c r="D5" s="254" t="s">
        <v>280</v>
      </c>
      <c r="E5" s="255"/>
      <c r="F5" s="254" t="s">
        <v>281</v>
      </c>
      <c r="G5" s="255"/>
      <c r="H5" s="256" t="s">
        <v>301</v>
      </c>
      <c r="I5" s="257"/>
      <c r="J5" s="256" t="s">
        <v>330</v>
      </c>
      <c r="K5" s="257"/>
      <c r="L5" s="254" t="s">
        <v>303</v>
      </c>
      <c r="M5" s="258"/>
      <c r="N5" s="259"/>
      <c r="O5" s="259"/>
    </row>
    <row r="6" spans="1:15" ht="18.75" customHeight="1" x14ac:dyDescent="0.15">
      <c r="A6" s="260"/>
      <c r="B6" s="261" t="s">
        <v>104</v>
      </c>
      <c r="C6" s="261" t="s">
        <v>172</v>
      </c>
      <c r="D6" s="261" t="s">
        <v>104</v>
      </c>
      <c r="E6" s="261" t="s">
        <v>172</v>
      </c>
      <c r="F6" s="261" t="s">
        <v>104</v>
      </c>
      <c r="G6" s="261" t="s">
        <v>172</v>
      </c>
      <c r="H6" s="261" t="s">
        <v>104</v>
      </c>
      <c r="I6" s="261" t="s">
        <v>172</v>
      </c>
      <c r="J6" s="261" t="s">
        <v>104</v>
      </c>
      <c r="K6" s="261" t="s">
        <v>172</v>
      </c>
      <c r="L6" s="261" t="s">
        <v>104</v>
      </c>
      <c r="M6" s="262" t="s">
        <v>172</v>
      </c>
      <c r="N6" s="263"/>
      <c r="O6" s="263"/>
    </row>
    <row r="7" spans="1:15" ht="18.75" customHeight="1" x14ac:dyDescent="0.15">
      <c r="A7" s="233" t="s">
        <v>283</v>
      </c>
      <c r="B7" s="234">
        <v>661</v>
      </c>
      <c r="C7" s="264">
        <v>673</v>
      </c>
      <c r="D7" s="264">
        <v>62</v>
      </c>
      <c r="E7" s="264">
        <v>62</v>
      </c>
      <c r="F7" s="264">
        <v>150</v>
      </c>
      <c r="G7" s="264">
        <v>150</v>
      </c>
      <c r="H7" s="264">
        <v>123</v>
      </c>
      <c r="I7" s="264">
        <v>125</v>
      </c>
      <c r="J7" s="264">
        <v>34</v>
      </c>
      <c r="K7" s="264">
        <v>36</v>
      </c>
      <c r="L7" s="264">
        <v>292</v>
      </c>
      <c r="M7" s="235">
        <v>300</v>
      </c>
      <c r="N7" s="265"/>
      <c r="O7" s="265"/>
    </row>
    <row r="8" spans="1:15" ht="18.75" customHeight="1" x14ac:dyDescent="0.15">
      <c r="A8" s="266" t="s">
        <v>284</v>
      </c>
      <c r="B8" s="238">
        <v>73</v>
      </c>
      <c r="C8" s="267">
        <v>74</v>
      </c>
      <c r="D8" s="240">
        <v>7</v>
      </c>
      <c r="E8" s="240">
        <v>7</v>
      </c>
      <c r="F8" s="240">
        <v>18</v>
      </c>
      <c r="G8" s="240">
        <v>18</v>
      </c>
      <c r="H8" s="240">
        <v>19</v>
      </c>
      <c r="I8" s="240">
        <v>20</v>
      </c>
      <c r="J8" s="240">
        <v>1</v>
      </c>
      <c r="K8" s="240">
        <v>1</v>
      </c>
      <c r="L8" s="240">
        <v>28</v>
      </c>
      <c r="M8" s="215">
        <v>28</v>
      </c>
      <c r="N8" s="268"/>
      <c r="O8" s="268"/>
    </row>
    <row r="9" spans="1:15" ht="18.75" customHeight="1" x14ac:dyDescent="0.15">
      <c r="A9" s="237" t="s">
        <v>70</v>
      </c>
      <c r="B9" s="238">
        <v>89</v>
      </c>
      <c r="C9" s="267">
        <v>90</v>
      </c>
      <c r="D9" s="240">
        <v>3</v>
      </c>
      <c r="E9" s="240">
        <v>3</v>
      </c>
      <c r="F9" s="240">
        <v>13</v>
      </c>
      <c r="G9" s="240">
        <v>13</v>
      </c>
      <c r="H9" s="240">
        <v>11</v>
      </c>
      <c r="I9" s="240">
        <v>11</v>
      </c>
      <c r="J9" s="240">
        <v>11</v>
      </c>
      <c r="K9" s="240">
        <v>12</v>
      </c>
      <c r="L9" s="240">
        <v>51</v>
      </c>
      <c r="M9" s="215">
        <v>51</v>
      </c>
      <c r="N9" s="268"/>
      <c r="O9" s="268"/>
    </row>
    <row r="10" spans="1:15" ht="18.75" customHeight="1" x14ac:dyDescent="0.15">
      <c r="A10" s="237" t="s">
        <v>71</v>
      </c>
      <c r="B10" s="238">
        <v>72</v>
      </c>
      <c r="C10" s="267">
        <v>74</v>
      </c>
      <c r="D10" s="240">
        <v>5</v>
      </c>
      <c r="E10" s="240">
        <v>5</v>
      </c>
      <c r="F10" s="240">
        <v>21</v>
      </c>
      <c r="G10" s="240">
        <v>21</v>
      </c>
      <c r="H10" s="240">
        <v>15</v>
      </c>
      <c r="I10" s="240">
        <v>15</v>
      </c>
      <c r="J10" s="240">
        <v>3</v>
      </c>
      <c r="K10" s="240">
        <v>4</v>
      </c>
      <c r="L10" s="240">
        <v>28</v>
      </c>
      <c r="M10" s="215">
        <v>29</v>
      </c>
      <c r="N10" s="268"/>
      <c r="O10" s="268"/>
    </row>
    <row r="11" spans="1:15" ht="18.75" customHeight="1" x14ac:dyDescent="0.15">
      <c r="A11" s="237" t="s">
        <v>285</v>
      </c>
      <c r="B11" s="238">
        <v>88</v>
      </c>
      <c r="C11" s="267">
        <v>88</v>
      </c>
      <c r="D11" s="240">
        <v>11</v>
      </c>
      <c r="E11" s="240">
        <v>11</v>
      </c>
      <c r="F11" s="240">
        <v>34</v>
      </c>
      <c r="G11" s="240">
        <v>34</v>
      </c>
      <c r="H11" s="240">
        <v>19</v>
      </c>
      <c r="I11" s="240">
        <v>19</v>
      </c>
      <c r="J11" s="240">
        <v>6</v>
      </c>
      <c r="K11" s="240">
        <v>6</v>
      </c>
      <c r="L11" s="240">
        <v>18</v>
      </c>
      <c r="M11" s="215">
        <v>18</v>
      </c>
      <c r="N11" s="268"/>
      <c r="O11" s="268"/>
    </row>
    <row r="12" spans="1:15" ht="18.75" customHeight="1" x14ac:dyDescent="0.15">
      <c r="A12" s="237" t="s">
        <v>286</v>
      </c>
      <c r="B12" s="238">
        <v>34</v>
      </c>
      <c r="C12" s="267">
        <v>34</v>
      </c>
      <c r="D12" s="240">
        <v>1</v>
      </c>
      <c r="E12" s="240">
        <v>1</v>
      </c>
      <c r="F12" s="240">
        <v>5</v>
      </c>
      <c r="G12" s="240">
        <v>5</v>
      </c>
      <c r="H12" s="240">
        <v>12</v>
      </c>
      <c r="I12" s="240">
        <v>12</v>
      </c>
      <c r="J12" s="240">
        <v>1</v>
      </c>
      <c r="K12" s="240">
        <v>1</v>
      </c>
      <c r="L12" s="240">
        <v>15</v>
      </c>
      <c r="M12" s="215">
        <v>15</v>
      </c>
      <c r="N12" s="268"/>
      <c r="O12" s="268"/>
    </row>
    <row r="13" spans="1:15" ht="18.75" customHeight="1" x14ac:dyDescent="0.15">
      <c r="A13" s="237" t="s">
        <v>287</v>
      </c>
      <c r="B13" s="238">
        <v>106</v>
      </c>
      <c r="C13" s="267">
        <v>109</v>
      </c>
      <c r="D13" s="240">
        <v>17</v>
      </c>
      <c r="E13" s="240">
        <v>17</v>
      </c>
      <c r="F13" s="240">
        <v>27</v>
      </c>
      <c r="G13" s="240">
        <v>27</v>
      </c>
      <c r="H13" s="240">
        <v>13</v>
      </c>
      <c r="I13" s="240">
        <v>13</v>
      </c>
      <c r="J13" s="240">
        <v>3</v>
      </c>
      <c r="K13" s="240">
        <v>3</v>
      </c>
      <c r="L13" s="240">
        <v>46</v>
      </c>
      <c r="M13" s="215">
        <v>49</v>
      </c>
      <c r="N13" s="268"/>
      <c r="O13" s="268"/>
    </row>
    <row r="14" spans="1:15" ht="18.75" customHeight="1" x14ac:dyDescent="0.15">
      <c r="A14" s="237" t="s">
        <v>288</v>
      </c>
      <c r="B14" s="238">
        <v>36</v>
      </c>
      <c r="C14" s="267">
        <v>37</v>
      </c>
      <c r="D14" s="240">
        <v>5</v>
      </c>
      <c r="E14" s="240">
        <v>5</v>
      </c>
      <c r="F14" s="240">
        <v>4</v>
      </c>
      <c r="G14" s="240">
        <v>4</v>
      </c>
      <c r="H14" s="240">
        <v>4</v>
      </c>
      <c r="I14" s="240">
        <v>4</v>
      </c>
      <c r="J14" s="269" t="s">
        <v>173</v>
      </c>
      <c r="K14" s="269" t="s">
        <v>173</v>
      </c>
      <c r="L14" s="240">
        <v>23</v>
      </c>
      <c r="M14" s="215">
        <v>24</v>
      </c>
      <c r="N14" s="268"/>
      <c r="O14" s="268"/>
    </row>
    <row r="15" spans="1:15" ht="18.75" customHeight="1" x14ac:dyDescent="0.15">
      <c r="A15" s="237" t="s">
        <v>76</v>
      </c>
      <c r="B15" s="238">
        <v>32</v>
      </c>
      <c r="C15" s="267">
        <v>32</v>
      </c>
      <c r="D15" s="240">
        <v>1</v>
      </c>
      <c r="E15" s="240">
        <v>1</v>
      </c>
      <c r="F15" s="240">
        <v>5</v>
      </c>
      <c r="G15" s="240">
        <v>5</v>
      </c>
      <c r="H15" s="240">
        <v>8</v>
      </c>
      <c r="I15" s="240">
        <v>8</v>
      </c>
      <c r="J15" s="269" t="s">
        <v>173</v>
      </c>
      <c r="K15" s="269" t="s">
        <v>173</v>
      </c>
      <c r="L15" s="240">
        <v>18</v>
      </c>
      <c r="M15" s="215">
        <v>18</v>
      </c>
      <c r="N15" s="268"/>
      <c r="O15" s="268"/>
    </row>
    <row r="16" spans="1:15" ht="18.75" customHeight="1" x14ac:dyDescent="0.15">
      <c r="A16" s="237" t="s">
        <v>77</v>
      </c>
      <c r="B16" s="238">
        <v>69</v>
      </c>
      <c r="C16" s="267">
        <v>71</v>
      </c>
      <c r="D16" s="240">
        <v>4</v>
      </c>
      <c r="E16" s="240">
        <v>4</v>
      </c>
      <c r="F16" s="240">
        <v>12</v>
      </c>
      <c r="G16" s="240">
        <v>12</v>
      </c>
      <c r="H16" s="240">
        <v>18</v>
      </c>
      <c r="I16" s="240">
        <v>19</v>
      </c>
      <c r="J16" s="240">
        <v>5</v>
      </c>
      <c r="K16" s="240">
        <v>5</v>
      </c>
      <c r="L16" s="240">
        <v>30</v>
      </c>
      <c r="M16" s="215">
        <v>31</v>
      </c>
      <c r="N16" s="268"/>
      <c r="O16" s="268"/>
    </row>
    <row r="17" spans="1:29" ht="18.75" customHeight="1" x14ac:dyDescent="0.15">
      <c r="A17" s="242" t="s">
        <v>289</v>
      </c>
      <c r="B17" s="243">
        <v>62</v>
      </c>
      <c r="C17" s="270">
        <v>64</v>
      </c>
      <c r="D17" s="246">
        <v>8</v>
      </c>
      <c r="E17" s="246">
        <v>8</v>
      </c>
      <c r="F17" s="246">
        <v>11</v>
      </c>
      <c r="G17" s="246">
        <v>11</v>
      </c>
      <c r="H17" s="246">
        <v>4</v>
      </c>
      <c r="I17" s="246">
        <v>4</v>
      </c>
      <c r="J17" s="246">
        <v>4</v>
      </c>
      <c r="K17" s="246">
        <v>4</v>
      </c>
      <c r="L17" s="246">
        <v>35</v>
      </c>
      <c r="M17" s="244">
        <v>37</v>
      </c>
      <c r="N17" s="268"/>
      <c r="O17" s="268"/>
    </row>
    <row r="18" spans="1:29" ht="18.75" customHeight="1" x14ac:dyDescent="0.15">
      <c r="A18" s="250"/>
      <c r="B18" s="251"/>
      <c r="C18" s="251"/>
      <c r="D18" s="251"/>
      <c r="E18" s="251"/>
      <c r="F18" s="251"/>
      <c r="G18" s="251"/>
      <c r="M18" s="147" t="s">
        <v>36</v>
      </c>
    </row>
    <row r="19" spans="1:29" ht="18.75" customHeight="1" x14ac:dyDescent="0.15">
      <c r="A19" s="250"/>
      <c r="B19" s="251"/>
      <c r="C19" s="251"/>
      <c r="D19" s="251"/>
      <c r="E19" s="251"/>
      <c r="F19" s="251"/>
      <c r="G19" s="251"/>
    </row>
    <row r="20" spans="1:29" ht="18.75" customHeight="1" x14ac:dyDescent="0.15">
      <c r="A20" s="252" t="s">
        <v>304</v>
      </c>
      <c r="B20" s="216"/>
      <c r="C20" s="216"/>
    </row>
    <row r="21" spans="1:29" ht="13.5" customHeight="1" x14ac:dyDescent="0.15">
      <c r="A21" s="216"/>
      <c r="B21" s="216"/>
      <c r="C21" s="216"/>
      <c r="O21" s="201" t="s">
        <v>91</v>
      </c>
      <c r="AB21" s="217"/>
      <c r="AC21" s="217"/>
    </row>
    <row r="22" spans="1:29" ht="17.25" customHeight="1" x14ac:dyDescent="0.15">
      <c r="A22" s="253" t="s">
        <v>157</v>
      </c>
      <c r="B22" s="254" t="s">
        <v>200</v>
      </c>
      <c r="C22" s="255"/>
      <c r="D22" s="254" t="s">
        <v>331</v>
      </c>
      <c r="E22" s="255"/>
      <c r="F22" s="254" t="s">
        <v>306</v>
      </c>
      <c r="G22" s="255"/>
      <c r="H22" s="256" t="s">
        <v>307</v>
      </c>
      <c r="I22" s="257"/>
      <c r="J22" s="254" t="s">
        <v>332</v>
      </c>
      <c r="K22" s="255"/>
      <c r="L22" s="254" t="s">
        <v>333</v>
      </c>
      <c r="M22" s="255"/>
      <c r="N22" s="254" t="s">
        <v>218</v>
      </c>
      <c r="O22" s="258"/>
    </row>
    <row r="23" spans="1:29" ht="17.25" customHeight="1" x14ac:dyDescent="0.15">
      <c r="A23" s="260"/>
      <c r="B23" s="261" t="s">
        <v>104</v>
      </c>
      <c r="C23" s="261" t="s">
        <v>172</v>
      </c>
      <c r="D23" s="261" t="s">
        <v>104</v>
      </c>
      <c r="E23" s="261" t="s">
        <v>172</v>
      </c>
      <c r="F23" s="261" t="s">
        <v>104</v>
      </c>
      <c r="G23" s="261" t="s">
        <v>172</v>
      </c>
      <c r="H23" s="261" t="s">
        <v>104</v>
      </c>
      <c r="I23" s="261" t="s">
        <v>172</v>
      </c>
      <c r="J23" s="261" t="s">
        <v>104</v>
      </c>
      <c r="K23" s="261" t="s">
        <v>172</v>
      </c>
      <c r="L23" s="261" t="s">
        <v>104</v>
      </c>
      <c r="M23" s="261" t="s">
        <v>172</v>
      </c>
      <c r="N23" s="261" t="s">
        <v>104</v>
      </c>
      <c r="O23" s="262" t="s">
        <v>172</v>
      </c>
    </row>
    <row r="24" spans="1:29" s="271" customFormat="1" ht="18" customHeight="1" x14ac:dyDescent="0.15">
      <c r="A24" s="233" t="s">
        <v>283</v>
      </c>
      <c r="B24" s="234">
        <v>661</v>
      </c>
      <c r="C24" s="264">
        <v>673</v>
      </c>
      <c r="D24" s="264">
        <v>30</v>
      </c>
      <c r="E24" s="264">
        <v>30</v>
      </c>
      <c r="F24" s="264">
        <v>80</v>
      </c>
      <c r="G24" s="264">
        <v>82</v>
      </c>
      <c r="H24" s="264">
        <v>505</v>
      </c>
      <c r="I24" s="264">
        <v>515</v>
      </c>
      <c r="J24" s="264">
        <v>2</v>
      </c>
      <c r="K24" s="264">
        <v>2</v>
      </c>
      <c r="L24" s="264">
        <v>18</v>
      </c>
      <c r="M24" s="264">
        <v>18</v>
      </c>
      <c r="N24" s="264">
        <v>26</v>
      </c>
      <c r="O24" s="235">
        <v>26</v>
      </c>
    </row>
    <row r="25" spans="1:29" s="271" customFormat="1" ht="18" customHeight="1" x14ac:dyDescent="0.15">
      <c r="A25" s="266" t="s">
        <v>284</v>
      </c>
      <c r="B25" s="238">
        <v>73</v>
      </c>
      <c r="C25" s="267">
        <v>74</v>
      </c>
      <c r="D25" s="240">
        <v>3</v>
      </c>
      <c r="E25" s="240">
        <v>3</v>
      </c>
      <c r="F25" s="240">
        <v>13</v>
      </c>
      <c r="G25" s="240">
        <v>13</v>
      </c>
      <c r="H25" s="240">
        <v>53</v>
      </c>
      <c r="I25" s="240">
        <v>54</v>
      </c>
      <c r="J25" s="269" t="s">
        <v>173</v>
      </c>
      <c r="K25" s="269" t="s">
        <v>173</v>
      </c>
      <c r="L25" s="240">
        <v>1</v>
      </c>
      <c r="M25" s="240">
        <v>1</v>
      </c>
      <c r="N25" s="240">
        <v>3</v>
      </c>
      <c r="O25" s="215">
        <v>3</v>
      </c>
    </row>
    <row r="26" spans="1:29" s="271" customFormat="1" ht="18" customHeight="1" x14ac:dyDescent="0.15">
      <c r="A26" s="237" t="s">
        <v>70</v>
      </c>
      <c r="B26" s="238">
        <v>89</v>
      </c>
      <c r="C26" s="267">
        <v>90</v>
      </c>
      <c r="D26" s="240">
        <v>2</v>
      </c>
      <c r="E26" s="240">
        <v>2</v>
      </c>
      <c r="F26" s="240">
        <v>2</v>
      </c>
      <c r="G26" s="240">
        <v>2</v>
      </c>
      <c r="H26" s="240">
        <v>85</v>
      </c>
      <c r="I26" s="240">
        <v>86</v>
      </c>
      <c r="J26" s="269" t="s">
        <v>173</v>
      </c>
      <c r="K26" s="269" t="s">
        <v>173</v>
      </c>
      <c r="L26" s="269" t="s">
        <v>173</v>
      </c>
      <c r="M26" s="269" t="s">
        <v>173</v>
      </c>
      <c r="N26" s="269" t="s">
        <v>173</v>
      </c>
      <c r="O26" s="272" t="s">
        <v>173</v>
      </c>
    </row>
    <row r="27" spans="1:29" s="271" customFormat="1" ht="18" customHeight="1" x14ac:dyDescent="0.15">
      <c r="A27" s="237" t="s">
        <v>71</v>
      </c>
      <c r="B27" s="238">
        <v>72</v>
      </c>
      <c r="C27" s="267">
        <v>74</v>
      </c>
      <c r="D27" s="240">
        <v>2</v>
      </c>
      <c r="E27" s="240">
        <v>2</v>
      </c>
      <c r="F27" s="240">
        <v>1</v>
      </c>
      <c r="G27" s="240">
        <v>1</v>
      </c>
      <c r="H27" s="240">
        <v>60</v>
      </c>
      <c r="I27" s="240">
        <v>62</v>
      </c>
      <c r="J27" s="269" t="s">
        <v>173</v>
      </c>
      <c r="K27" s="269" t="s">
        <v>173</v>
      </c>
      <c r="L27" s="240">
        <v>4</v>
      </c>
      <c r="M27" s="240">
        <v>4</v>
      </c>
      <c r="N27" s="240">
        <v>5</v>
      </c>
      <c r="O27" s="215">
        <v>5</v>
      </c>
    </row>
    <row r="28" spans="1:29" s="271" customFormat="1" ht="18" customHeight="1" x14ac:dyDescent="0.15">
      <c r="A28" s="237" t="s">
        <v>285</v>
      </c>
      <c r="B28" s="238">
        <v>88</v>
      </c>
      <c r="C28" s="267">
        <v>88</v>
      </c>
      <c r="D28" s="240">
        <v>2</v>
      </c>
      <c r="E28" s="240">
        <v>2</v>
      </c>
      <c r="F28" s="240">
        <v>5</v>
      </c>
      <c r="G28" s="240">
        <v>5</v>
      </c>
      <c r="H28" s="240">
        <v>79</v>
      </c>
      <c r="I28" s="240">
        <v>79</v>
      </c>
      <c r="J28" s="269" t="s">
        <v>173</v>
      </c>
      <c r="K28" s="269" t="s">
        <v>173</v>
      </c>
      <c r="L28" s="240">
        <v>2</v>
      </c>
      <c r="M28" s="240">
        <v>2</v>
      </c>
      <c r="N28" s="269" t="s">
        <v>173</v>
      </c>
      <c r="O28" s="272" t="s">
        <v>173</v>
      </c>
    </row>
    <row r="29" spans="1:29" s="271" customFormat="1" ht="18" customHeight="1" x14ac:dyDescent="0.15">
      <c r="A29" s="237" t="s">
        <v>286</v>
      </c>
      <c r="B29" s="238">
        <v>34</v>
      </c>
      <c r="C29" s="267">
        <v>34</v>
      </c>
      <c r="D29" s="240">
        <v>1</v>
      </c>
      <c r="E29" s="240">
        <v>1</v>
      </c>
      <c r="F29" s="240">
        <v>3</v>
      </c>
      <c r="G29" s="240">
        <v>3</v>
      </c>
      <c r="H29" s="240">
        <v>30</v>
      </c>
      <c r="I29" s="240">
        <v>30</v>
      </c>
      <c r="J29" s="269" t="s">
        <v>173</v>
      </c>
      <c r="K29" s="269" t="s">
        <v>173</v>
      </c>
      <c r="L29" s="269" t="s">
        <v>173</v>
      </c>
      <c r="M29" s="269" t="s">
        <v>173</v>
      </c>
      <c r="N29" s="269" t="s">
        <v>173</v>
      </c>
      <c r="O29" s="272" t="s">
        <v>173</v>
      </c>
    </row>
    <row r="30" spans="1:29" s="271" customFormat="1" ht="18" customHeight="1" x14ac:dyDescent="0.15">
      <c r="A30" s="237" t="s">
        <v>287</v>
      </c>
      <c r="B30" s="238">
        <v>106</v>
      </c>
      <c r="C30" s="267">
        <v>109</v>
      </c>
      <c r="D30" s="240">
        <v>2</v>
      </c>
      <c r="E30" s="240">
        <v>2</v>
      </c>
      <c r="F30" s="240">
        <v>1</v>
      </c>
      <c r="G30" s="240">
        <v>1</v>
      </c>
      <c r="H30" s="240">
        <v>97</v>
      </c>
      <c r="I30" s="240">
        <v>100</v>
      </c>
      <c r="J30" s="269" t="s">
        <v>173</v>
      </c>
      <c r="K30" s="269" t="s">
        <v>173</v>
      </c>
      <c r="L30" s="269" t="s">
        <v>173</v>
      </c>
      <c r="M30" s="269" t="s">
        <v>173</v>
      </c>
      <c r="N30" s="240">
        <v>6</v>
      </c>
      <c r="O30" s="215">
        <v>6</v>
      </c>
    </row>
    <row r="31" spans="1:29" s="271" customFormat="1" ht="18" customHeight="1" x14ac:dyDescent="0.15">
      <c r="A31" s="237" t="s">
        <v>288</v>
      </c>
      <c r="B31" s="238">
        <v>36</v>
      </c>
      <c r="C31" s="267">
        <v>37</v>
      </c>
      <c r="D31" s="240">
        <v>4</v>
      </c>
      <c r="E31" s="240">
        <v>4</v>
      </c>
      <c r="F31" s="240">
        <v>7</v>
      </c>
      <c r="G31" s="240">
        <v>7</v>
      </c>
      <c r="H31" s="240">
        <v>22</v>
      </c>
      <c r="I31" s="240">
        <v>23</v>
      </c>
      <c r="J31" s="269" t="s">
        <v>173</v>
      </c>
      <c r="K31" s="269" t="s">
        <v>173</v>
      </c>
      <c r="L31" s="240">
        <v>1</v>
      </c>
      <c r="M31" s="240">
        <v>1</v>
      </c>
      <c r="N31" s="240">
        <v>2</v>
      </c>
      <c r="O31" s="215">
        <v>2</v>
      </c>
    </row>
    <row r="32" spans="1:29" s="271" customFormat="1" ht="18" customHeight="1" x14ac:dyDescent="0.15">
      <c r="A32" s="237" t="s">
        <v>76</v>
      </c>
      <c r="B32" s="238">
        <v>32</v>
      </c>
      <c r="C32" s="267">
        <v>32</v>
      </c>
      <c r="D32" s="240">
        <v>2</v>
      </c>
      <c r="E32" s="240">
        <v>2</v>
      </c>
      <c r="F32" s="240">
        <v>1</v>
      </c>
      <c r="G32" s="240">
        <v>1</v>
      </c>
      <c r="H32" s="240">
        <v>21</v>
      </c>
      <c r="I32" s="240">
        <v>21</v>
      </c>
      <c r="J32" s="269" t="s">
        <v>173</v>
      </c>
      <c r="K32" s="269" t="s">
        <v>173</v>
      </c>
      <c r="L32" s="240">
        <v>4</v>
      </c>
      <c r="M32" s="240">
        <v>4</v>
      </c>
      <c r="N32" s="240">
        <v>4</v>
      </c>
      <c r="O32" s="215">
        <v>4</v>
      </c>
    </row>
    <row r="33" spans="1:28" s="271" customFormat="1" ht="18" customHeight="1" x14ac:dyDescent="0.15">
      <c r="A33" s="237" t="s">
        <v>77</v>
      </c>
      <c r="B33" s="238">
        <v>69</v>
      </c>
      <c r="C33" s="267">
        <v>71</v>
      </c>
      <c r="D33" s="240">
        <v>3</v>
      </c>
      <c r="E33" s="240">
        <v>3</v>
      </c>
      <c r="F33" s="240">
        <v>29</v>
      </c>
      <c r="G33" s="240">
        <v>31</v>
      </c>
      <c r="H33" s="240">
        <v>28</v>
      </c>
      <c r="I33" s="240">
        <v>28</v>
      </c>
      <c r="J33" s="269" t="s">
        <v>173</v>
      </c>
      <c r="K33" s="269" t="s">
        <v>173</v>
      </c>
      <c r="L33" s="240">
        <v>3</v>
      </c>
      <c r="M33" s="240">
        <v>3</v>
      </c>
      <c r="N33" s="240">
        <v>6</v>
      </c>
      <c r="O33" s="215">
        <v>6</v>
      </c>
    </row>
    <row r="34" spans="1:28" s="271" customFormat="1" ht="18" customHeight="1" x14ac:dyDescent="0.15">
      <c r="A34" s="242" t="s">
        <v>289</v>
      </c>
      <c r="B34" s="243">
        <v>62</v>
      </c>
      <c r="C34" s="270">
        <v>64</v>
      </c>
      <c r="D34" s="246">
        <v>9</v>
      </c>
      <c r="E34" s="246">
        <v>9</v>
      </c>
      <c r="F34" s="246">
        <v>18</v>
      </c>
      <c r="G34" s="246">
        <v>18</v>
      </c>
      <c r="H34" s="246">
        <v>30</v>
      </c>
      <c r="I34" s="246">
        <v>32</v>
      </c>
      <c r="J34" s="246">
        <v>2</v>
      </c>
      <c r="K34" s="246">
        <v>2</v>
      </c>
      <c r="L34" s="246">
        <v>3</v>
      </c>
      <c r="M34" s="246">
        <v>3</v>
      </c>
      <c r="N34" s="273" t="s">
        <v>173</v>
      </c>
      <c r="O34" s="274" t="s">
        <v>173</v>
      </c>
    </row>
    <row r="35" spans="1:28" ht="16.5" customHeight="1" x14ac:dyDescent="0.15">
      <c r="O35" s="147" t="s">
        <v>36</v>
      </c>
      <c r="AB35" s="217"/>
    </row>
  </sheetData>
  <mergeCells count="15">
    <mergeCell ref="A5:A6"/>
    <mergeCell ref="A22:A23"/>
    <mergeCell ref="B22:C22"/>
    <mergeCell ref="D22:E22"/>
    <mergeCell ref="F22:G22"/>
    <mergeCell ref="N22:O22"/>
    <mergeCell ref="L5:M5"/>
    <mergeCell ref="L22:M22"/>
    <mergeCell ref="J22:K22"/>
    <mergeCell ref="B5:C5"/>
    <mergeCell ref="D5:E5"/>
    <mergeCell ref="F5:G5"/>
    <mergeCell ref="H5:I5"/>
    <mergeCell ref="J5:K5"/>
    <mergeCell ref="H22:I22"/>
  </mergeCells>
  <phoneticPr fontId="2"/>
  <printOptions horizontalCentered="1"/>
  <pageMargins left="0.74803149606299213" right="0.74803149606299213" top="0.78740157480314965" bottom="0.39370078740157483" header="0.39370078740157483" footer="0.19685039370078741"/>
  <pageSetup paperSize="9" scale="86" orientation="portrait" r:id="rId1"/>
  <headerFooter alignWithMargins="0"/>
  <rowBreaks count="1" manualBreakCount="1">
    <brk id="19"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45F4F-524F-464A-8FE4-31C79448A7D1}">
  <sheetPr codeName="Sheet27">
    <tabColor theme="9" tint="0.79998168889431442"/>
  </sheetPr>
  <dimension ref="A1:S16"/>
  <sheetViews>
    <sheetView view="pageBreakPreview" zoomScale="87" zoomScaleNormal="100" zoomScaleSheetLayoutView="87" workbookViewId="0">
      <selection activeCell="AI9" sqref="AI9"/>
    </sheetView>
  </sheetViews>
  <sheetFormatPr defaultColWidth="9" defaultRowHeight="13.5" x14ac:dyDescent="0.15"/>
  <cols>
    <col min="1" max="1" width="7.375" style="215" customWidth="1"/>
    <col min="2" max="2" width="6.25" style="215" customWidth="1"/>
    <col min="3" max="3" width="5.75" style="215" bestFit="1" customWidth="1"/>
    <col min="4" max="19" width="6.25" style="215" customWidth="1"/>
    <col min="20" max="27" width="6.125" style="215" customWidth="1"/>
    <col min="28" max="28" width="0.25" style="215" customWidth="1"/>
    <col min="29" max="16384" width="9" style="215"/>
  </cols>
  <sheetData>
    <row r="1" spans="1:19" ht="18.75" customHeight="1" x14ac:dyDescent="0.15">
      <c r="A1" s="213" t="s">
        <v>310</v>
      </c>
      <c r="B1" s="214"/>
      <c r="C1" s="214"/>
    </row>
    <row r="2" spans="1:19" ht="13.5" customHeight="1" x14ac:dyDescent="0.15">
      <c r="A2" s="216"/>
      <c r="B2" s="214"/>
      <c r="C2" s="214"/>
      <c r="N2" s="217"/>
      <c r="O2" s="217"/>
      <c r="P2" s="217"/>
      <c r="Q2" s="217"/>
      <c r="R2" s="217"/>
      <c r="S2" s="201" t="s">
        <v>91</v>
      </c>
    </row>
    <row r="3" spans="1:19" ht="18" customHeight="1" x14ac:dyDescent="0.15">
      <c r="A3" s="218" t="s">
        <v>311</v>
      </c>
      <c r="B3" s="219" t="s">
        <v>312</v>
      </c>
      <c r="C3" s="219"/>
      <c r="D3" s="220"/>
      <c r="E3" s="220"/>
      <c r="F3" s="220"/>
      <c r="G3" s="220"/>
      <c r="H3" s="220"/>
      <c r="I3" s="221" t="s">
        <v>313</v>
      </c>
      <c r="J3" s="222"/>
      <c r="K3" s="222"/>
      <c r="L3" s="222"/>
      <c r="M3" s="222"/>
      <c r="N3" s="222"/>
      <c r="O3" s="222"/>
      <c r="P3" s="222"/>
      <c r="Q3" s="222"/>
      <c r="R3" s="222"/>
      <c r="S3" s="222"/>
    </row>
    <row r="4" spans="1:19" ht="34.5" customHeight="1" x14ac:dyDescent="0.15">
      <c r="A4" s="223"/>
      <c r="B4" s="224" t="s">
        <v>314</v>
      </c>
      <c r="C4" s="225" t="s">
        <v>315</v>
      </c>
      <c r="D4" s="224" t="s">
        <v>316</v>
      </c>
      <c r="E4" s="224" t="s">
        <v>317</v>
      </c>
      <c r="F4" s="224" t="s">
        <v>318</v>
      </c>
      <c r="G4" s="224" t="s">
        <v>319</v>
      </c>
      <c r="H4" s="226" t="s">
        <v>320</v>
      </c>
      <c r="I4" s="227" t="s">
        <v>314</v>
      </c>
      <c r="J4" s="228" t="s">
        <v>321</v>
      </c>
      <c r="K4" s="229" t="s">
        <v>322</v>
      </c>
      <c r="L4" s="229" t="s">
        <v>334</v>
      </c>
      <c r="M4" s="229" t="s">
        <v>323</v>
      </c>
      <c r="N4" s="224" t="s">
        <v>324</v>
      </c>
      <c r="O4" s="224" t="s">
        <v>325</v>
      </c>
      <c r="P4" s="230" t="s">
        <v>326</v>
      </c>
      <c r="Q4" s="231" t="s">
        <v>327</v>
      </c>
      <c r="R4" s="230" t="s">
        <v>218</v>
      </c>
      <c r="S4" s="232" t="s">
        <v>335</v>
      </c>
    </row>
    <row r="5" spans="1:19" ht="18" customHeight="1" x14ac:dyDescent="0.15">
      <c r="A5" s="233" t="s">
        <v>200</v>
      </c>
      <c r="B5" s="234">
        <v>661</v>
      </c>
      <c r="C5" s="235" t="s">
        <v>336</v>
      </c>
      <c r="D5" s="236" t="s">
        <v>328</v>
      </c>
      <c r="E5" s="236">
        <v>7</v>
      </c>
      <c r="F5" s="236">
        <v>47</v>
      </c>
      <c r="G5" s="236">
        <v>564</v>
      </c>
      <c r="H5" s="236">
        <v>43</v>
      </c>
      <c r="I5" s="234">
        <v>661</v>
      </c>
      <c r="J5" s="235">
        <v>4</v>
      </c>
      <c r="K5" s="234">
        <v>14</v>
      </c>
      <c r="L5" s="235">
        <v>37</v>
      </c>
      <c r="M5" s="236">
        <v>7</v>
      </c>
      <c r="N5" s="236">
        <v>522</v>
      </c>
      <c r="O5" s="236">
        <v>17</v>
      </c>
      <c r="P5" s="236">
        <v>9</v>
      </c>
      <c r="Q5" s="236">
        <v>23</v>
      </c>
      <c r="R5" s="236">
        <v>28</v>
      </c>
      <c r="S5" s="236">
        <v>121</v>
      </c>
    </row>
    <row r="6" spans="1:19" ht="18" customHeight="1" x14ac:dyDescent="0.15">
      <c r="A6" s="237" t="s">
        <v>85</v>
      </c>
      <c r="B6" s="238">
        <v>73</v>
      </c>
      <c r="C6" s="215" t="s">
        <v>336</v>
      </c>
      <c r="D6" s="239" t="s">
        <v>328</v>
      </c>
      <c r="E6" s="240">
        <v>1</v>
      </c>
      <c r="F6" s="240" t="s">
        <v>328</v>
      </c>
      <c r="G6" s="240">
        <v>68</v>
      </c>
      <c r="H6" s="240">
        <v>4</v>
      </c>
      <c r="I6" s="215">
        <v>73</v>
      </c>
      <c r="J6" s="239" t="s">
        <v>328</v>
      </c>
      <c r="K6" s="240">
        <v>3</v>
      </c>
      <c r="L6" s="240">
        <v>3</v>
      </c>
      <c r="M6" s="240" t="s">
        <v>328</v>
      </c>
      <c r="N6" s="240">
        <v>62</v>
      </c>
      <c r="O6" s="240" t="s">
        <v>328</v>
      </c>
      <c r="P6" s="240" t="s">
        <v>328</v>
      </c>
      <c r="Q6" s="215">
        <v>3</v>
      </c>
      <c r="R6" s="241">
        <v>2</v>
      </c>
      <c r="S6" s="241">
        <v>32</v>
      </c>
    </row>
    <row r="7" spans="1:19" ht="18" customHeight="1" x14ac:dyDescent="0.15">
      <c r="A7" s="237" t="s">
        <v>70</v>
      </c>
      <c r="B7" s="238">
        <v>89</v>
      </c>
      <c r="C7" s="215" t="s">
        <v>336</v>
      </c>
      <c r="D7" s="239" t="s">
        <v>328</v>
      </c>
      <c r="E7" s="240">
        <v>2</v>
      </c>
      <c r="F7" s="240">
        <v>14</v>
      </c>
      <c r="G7" s="240">
        <v>67</v>
      </c>
      <c r="H7" s="240">
        <v>6</v>
      </c>
      <c r="I7" s="240">
        <v>89</v>
      </c>
      <c r="J7" s="240">
        <v>1</v>
      </c>
      <c r="K7" s="240" t="s">
        <v>328</v>
      </c>
      <c r="L7" s="240">
        <v>4</v>
      </c>
      <c r="M7" s="240">
        <v>1</v>
      </c>
      <c r="N7" s="240">
        <v>73</v>
      </c>
      <c r="O7" s="240">
        <v>2</v>
      </c>
      <c r="P7" s="240" t="s">
        <v>328</v>
      </c>
      <c r="Q7" s="215">
        <v>3</v>
      </c>
      <c r="R7" s="241">
        <v>5</v>
      </c>
      <c r="S7" s="241">
        <v>16</v>
      </c>
    </row>
    <row r="8" spans="1:19" ht="18" customHeight="1" x14ac:dyDescent="0.15">
      <c r="A8" s="237" t="s">
        <v>71</v>
      </c>
      <c r="B8" s="238">
        <v>72</v>
      </c>
      <c r="C8" s="215" t="s">
        <v>336</v>
      </c>
      <c r="D8" s="239" t="s">
        <v>328</v>
      </c>
      <c r="E8" s="240">
        <v>2</v>
      </c>
      <c r="F8" s="240">
        <v>15</v>
      </c>
      <c r="G8" s="240">
        <v>52</v>
      </c>
      <c r="H8" s="240">
        <v>3</v>
      </c>
      <c r="I8" s="240">
        <v>72</v>
      </c>
      <c r="J8" s="240" t="s">
        <v>328</v>
      </c>
      <c r="K8" s="240">
        <v>1</v>
      </c>
      <c r="L8" s="240">
        <v>5</v>
      </c>
      <c r="M8" s="240" t="s">
        <v>328</v>
      </c>
      <c r="N8" s="240">
        <v>58</v>
      </c>
      <c r="O8" s="240">
        <v>1</v>
      </c>
      <c r="P8" s="240">
        <v>1</v>
      </c>
      <c r="Q8" s="215" t="s">
        <v>328</v>
      </c>
      <c r="R8" s="241">
        <v>6</v>
      </c>
      <c r="S8" s="241">
        <v>5</v>
      </c>
    </row>
    <row r="9" spans="1:19" ht="18" customHeight="1" x14ac:dyDescent="0.15">
      <c r="A9" s="237" t="s">
        <v>86</v>
      </c>
      <c r="B9" s="238">
        <v>88</v>
      </c>
      <c r="C9" s="215" t="s">
        <v>336</v>
      </c>
      <c r="D9" s="239" t="s">
        <v>328</v>
      </c>
      <c r="E9" s="240">
        <v>1</v>
      </c>
      <c r="F9" s="240">
        <v>6</v>
      </c>
      <c r="G9" s="240">
        <v>77</v>
      </c>
      <c r="H9" s="240">
        <v>4</v>
      </c>
      <c r="I9" s="240">
        <v>88</v>
      </c>
      <c r="J9" s="240" t="s">
        <v>328</v>
      </c>
      <c r="K9" s="240" t="s">
        <v>328</v>
      </c>
      <c r="L9" s="240">
        <v>3</v>
      </c>
      <c r="M9" s="240">
        <v>4</v>
      </c>
      <c r="N9" s="240">
        <v>76</v>
      </c>
      <c r="O9" s="240">
        <v>2</v>
      </c>
      <c r="P9" s="240">
        <v>2</v>
      </c>
      <c r="Q9" s="215" t="s">
        <v>328</v>
      </c>
      <c r="R9" s="241">
        <v>1</v>
      </c>
      <c r="S9" s="241">
        <v>2</v>
      </c>
    </row>
    <row r="10" spans="1:19" ht="18" customHeight="1" x14ac:dyDescent="0.15">
      <c r="A10" s="237" t="s">
        <v>87</v>
      </c>
      <c r="B10" s="238">
        <v>34</v>
      </c>
      <c r="C10" s="215" t="s">
        <v>336</v>
      </c>
      <c r="D10" s="239" t="s">
        <v>328</v>
      </c>
      <c r="E10" s="240" t="s">
        <v>328</v>
      </c>
      <c r="F10" s="240">
        <v>3</v>
      </c>
      <c r="G10" s="240">
        <v>27</v>
      </c>
      <c r="H10" s="240">
        <v>4</v>
      </c>
      <c r="I10" s="240">
        <v>34</v>
      </c>
      <c r="J10" s="240">
        <v>1</v>
      </c>
      <c r="K10" s="240" t="s">
        <v>328</v>
      </c>
      <c r="L10" s="240">
        <v>2</v>
      </c>
      <c r="M10" s="240" t="s">
        <v>328</v>
      </c>
      <c r="N10" s="240">
        <v>27</v>
      </c>
      <c r="O10" s="240" t="s">
        <v>328</v>
      </c>
      <c r="P10" s="240" t="s">
        <v>328</v>
      </c>
      <c r="Q10" s="215">
        <v>3</v>
      </c>
      <c r="R10" s="241">
        <v>1</v>
      </c>
      <c r="S10" s="241">
        <v>3</v>
      </c>
    </row>
    <row r="11" spans="1:19" ht="18" customHeight="1" x14ac:dyDescent="0.15">
      <c r="A11" s="237" t="s">
        <v>88</v>
      </c>
      <c r="B11" s="238">
        <v>106</v>
      </c>
      <c r="C11" s="215" t="s">
        <v>336</v>
      </c>
      <c r="D11" s="239" t="s">
        <v>328</v>
      </c>
      <c r="E11" s="240">
        <v>1</v>
      </c>
      <c r="F11" s="240" t="s">
        <v>328</v>
      </c>
      <c r="G11" s="240">
        <v>99</v>
      </c>
      <c r="H11" s="240">
        <v>6</v>
      </c>
      <c r="I11" s="240">
        <v>106</v>
      </c>
      <c r="J11" s="240">
        <v>1</v>
      </c>
      <c r="K11" s="240">
        <v>2</v>
      </c>
      <c r="L11" s="240">
        <v>9</v>
      </c>
      <c r="M11" s="240">
        <v>1</v>
      </c>
      <c r="N11" s="240">
        <v>75</v>
      </c>
      <c r="O11" s="240">
        <v>5</v>
      </c>
      <c r="P11" s="240">
        <v>2</v>
      </c>
      <c r="Q11" s="215">
        <v>5</v>
      </c>
      <c r="R11" s="241">
        <v>6</v>
      </c>
      <c r="S11" s="241">
        <v>1</v>
      </c>
    </row>
    <row r="12" spans="1:19" ht="18" customHeight="1" x14ac:dyDescent="0.15">
      <c r="A12" s="237" t="s">
        <v>89</v>
      </c>
      <c r="B12" s="238">
        <v>36</v>
      </c>
      <c r="C12" s="215" t="s">
        <v>336</v>
      </c>
      <c r="D12" s="239" t="s">
        <v>328</v>
      </c>
      <c r="E12" s="240" t="s">
        <v>328</v>
      </c>
      <c r="F12" s="240">
        <v>2</v>
      </c>
      <c r="G12" s="240">
        <v>31</v>
      </c>
      <c r="H12" s="240">
        <v>3</v>
      </c>
      <c r="I12" s="240">
        <v>36</v>
      </c>
      <c r="J12" s="240" t="s">
        <v>328</v>
      </c>
      <c r="K12" s="240">
        <v>2</v>
      </c>
      <c r="L12" s="240" t="s">
        <v>328</v>
      </c>
      <c r="M12" s="240" t="s">
        <v>328</v>
      </c>
      <c r="N12" s="240">
        <v>27</v>
      </c>
      <c r="O12" s="240">
        <v>1</v>
      </c>
      <c r="P12" s="240">
        <v>1</v>
      </c>
      <c r="Q12" s="215">
        <v>4</v>
      </c>
      <c r="R12" s="241">
        <v>1</v>
      </c>
      <c r="S12" s="241">
        <v>14</v>
      </c>
    </row>
    <row r="13" spans="1:19" ht="18" customHeight="1" x14ac:dyDescent="0.15">
      <c r="A13" s="237" t="s">
        <v>76</v>
      </c>
      <c r="B13" s="238">
        <v>32</v>
      </c>
      <c r="C13" s="215" t="s">
        <v>336</v>
      </c>
      <c r="D13" s="239" t="s">
        <v>328</v>
      </c>
      <c r="E13" s="240" t="s">
        <v>328</v>
      </c>
      <c r="F13" s="240" t="s">
        <v>328</v>
      </c>
      <c r="G13" s="240">
        <v>30</v>
      </c>
      <c r="H13" s="240">
        <v>2</v>
      </c>
      <c r="I13" s="240">
        <v>32</v>
      </c>
      <c r="J13" s="240" t="s">
        <v>328</v>
      </c>
      <c r="K13" s="240" t="s">
        <v>328</v>
      </c>
      <c r="L13" s="240">
        <v>6</v>
      </c>
      <c r="M13" s="240">
        <v>1</v>
      </c>
      <c r="N13" s="240">
        <v>17</v>
      </c>
      <c r="O13" s="240">
        <v>4</v>
      </c>
      <c r="P13" s="240">
        <v>2</v>
      </c>
      <c r="Q13" s="215" t="s">
        <v>328</v>
      </c>
      <c r="R13" s="241">
        <v>2</v>
      </c>
      <c r="S13" s="241">
        <v>18</v>
      </c>
    </row>
    <row r="14" spans="1:19" ht="18" customHeight="1" x14ac:dyDescent="0.15">
      <c r="A14" s="237" t="s">
        <v>77</v>
      </c>
      <c r="B14" s="238">
        <v>69</v>
      </c>
      <c r="C14" s="215" t="s">
        <v>336</v>
      </c>
      <c r="D14" s="239" t="s">
        <v>328</v>
      </c>
      <c r="E14" s="240" t="s">
        <v>328</v>
      </c>
      <c r="F14" s="240">
        <v>1</v>
      </c>
      <c r="G14" s="240">
        <v>65</v>
      </c>
      <c r="H14" s="240">
        <v>3</v>
      </c>
      <c r="I14" s="240">
        <v>69</v>
      </c>
      <c r="J14" s="240" t="s">
        <v>328</v>
      </c>
      <c r="K14" s="240">
        <v>4</v>
      </c>
      <c r="L14" s="240">
        <v>1</v>
      </c>
      <c r="M14" s="240" t="s">
        <v>328</v>
      </c>
      <c r="N14" s="240">
        <v>61</v>
      </c>
      <c r="O14" s="240">
        <v>1</v>
      </c>
      <c r="P14" s="240" t="s">
        <v>328</v>
      </c>
      <c r="Q14" s="215" t="s">
        <v>328</v>
      </c>
      <c r="R14" s="241">
        <v>2</v>
      </c>
      <c r="S14" s="241">
        <v>6</v>
      </c>
    </row>
    <row r="15" spans="1:19" ht="18" customHeight="1" x14ac:dyDescent="0.15">
      <c r="A15" s="242" t="s">
        <v>90</v>
      </c>
      <c r="B15" s="243">
        <v>62</v>
      </c>
      <c r="C15" s="244" t="s">
        <v>336</v>
      </c>
      <c r="D15" s="245" t="s">
        <v>328</v>
      </c>
      <c r="E15" s="246" t="s">
        <v>328</v>
      </c>
      <c r="F15" s="246">
        <v>6</v>
      </c>
      <c r="G15" s="246">
        <v>48</v>
      </c>
      <c r="H15" s="246">
        <v>8</v>
      </c>
      <c r="I15" s="246">
        <v>62</v>
      </c>
      <c r="J15" s="246">
        <v>1</v>
      </c>
      <c r="K15" s="246">
        <v>2</v>
      </c>
      <c r="L15" s="246">
        <v>4</v>
      </c>
      <c r="M15" s="246" t="s">
        <v>328</v>
      </c>
      <c r="N15" s="246">
        <v>46</v>
      </c>
      <c r="O15" s="246">
        <v>1</v>
      </c>
      <c r="P15" s="246">
        <v>1</v>
      </c>
      <c r="Q15" s="244">
        <v>5</v>
      </c>
      <c r="R15" s="247">
        <v>2</v>
      </c>
      <c r="S15" s="247">
        <v>24</v>
      </c>
    </row>
    <row r="16" spans="1:19" ht="16.5" customHeight="1" x14ac:dyDescent="0.15">
      <c r="A16" s="248"/>
      <c r="I16" s="249"/>
      <c r="N16" s="217"/>
      <c r="O16" s="217"/>
      <c r="S16" s="147" t="s">
        <v>36</v>
      </c>
    </row>
  </sheetData>
  <mergeCells count="3">
    <mergeCell ref="A3:A4"/>
    <mergeCell ref="B3:H3"/>
    <mergeCell ref="I3:S3"/>
  </mergeCells>
  <phoneticPr fontId="2"/>
  <printOptions horizontalCentered="1"/>
  <pageMargins left="0.59055118110236227" right="0.59055118110236227" top="4.1338582677165361" bottom="0.59055118110236227" header="0.39370078740157483" footer="0.19685039370078741"/>
  <pageSetup paperSize="9" scale="76"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F0121-0194-44C5-B008-D6439710280D}">
  <sheetPr codeName="Sheet28">
    <tabColor theme="9" tint="0.79998168889431442"/>
  </sheetPr>
  <dimension ref="A1:D18"/>
  <sheetViews>
    <sheetView view="pageBreakPreview" zoomScale="89" zoomScaleNormal="100" zoomScaleSheetLayoutView="89" workbookViewId="0">
      <selection activeCell="AI9" sqref="AI9"/>
    </sheetView>
  </sheetViews>
  <sheetFormatPr defaultColWidth="9" defaultRowHeight="13.5" x14ac:dyDescent="0.15"/>
  <cols>
    <col min="1" max="1" width="2" style="199" customWidth="1"/>
    <col min="2" max="2" width="29.875" style="199" customWidth="1"/>
    <col min="3" max="3" width="2.375" style="199" customWidth="1"/>
    <col min="4" max="4" width="22.375" style="199" customWidth="1"/>
    <col min="5" max="5" width="13.75" style="199" customWidth="1"/>
    <col min="6" max="16384" width="9" style="199"/>
  </cols>
  <sheetData>
    <row r="1" spans="1:4" ht="14.25" customHeight="1" x14ac:dyDescent="0.15">
      <c r="A1" s="198" t="s">
        <v>337</v>
      </c>
      <c r="C1" s="200"/>
    </row>
    <row r="2" spans="1:4" ht="13.5" customHeight="1" x14ac:dyDescent="0.15">
      <c r="D2" s="201" t="s">
        <v>38</v>
      </c>
    </row>
    <row r="3" spans="1:4" ht="16.350000000000001" customHeight="1" x14ac:dyDescent="0.15">
      <c r="A3" s="202"/>
      <c r="B3" s="203" t="s">
        <v>338</v>
      </c>
      <c r="C3" s="203"/>
      <c r="D3" s="204" t="s">
        <v>339</v>
      </c>
    </row>
    <row r="4" spans="1:4" ht="16.350000000000001" customHeight="1" x14ac:dyDescent="0.15">
      <c r="A4" s="205"/>
      <c r="B4" s="206" t="s">
        <v>340</v>
      </c>
      <c r="C4" s="206"/>
      <c r="D4" s="207">
        <v>9976</v>
      </c>
    </row>
    <row r="5" spans="1:4" ht="16.350000000000001" customHeight="1" x14ac:dyDescent="0.15">
      <c r="B5" s="208" t="s">
        <v>341</v>
      </c>
      <c r="C5" s="208"/>
      <c r="D5" s="209">
        <v>9879</v>
      </c>
    </row>
    <row r="6" spans="1:4" ht="16.350000000000001" customHeight="1" x14ac:dyDescent="0.15">
      <c r="B6" s="208" t="s">
        <v>342</v>
      </c>
      <c r="C6" s="208"/>
      <c r="D6" s="209">
        <v>9841</v>
      </c>
    </row>
    <row r="7" spans="1:4" ht="16.350000000000001" customHeight="1" x14ac:dyDescent="0.15">
      <c r="B7" s="208" t="s">
        <v>343</v>
      </c>
      <c r="C7" s="208"/>
      <c r="D7" s="209">
        <v>9708</v>
      </c>
    </row>
    <row r="8" spans="1:4" ht="16.350000000000001" customHeight="1" x14ac:dyDescent="0.15">
      <c r="B8" s="208" t="s">
        <v>344</v>
      </c>
      <c r="C8" s="208"/>
      <c r="D8" s="209">
        <v>9811</v>
      </c>
    </row>
    <row r="9" spans="1:4" ht="16.350000000000001" customHeight="1" x14ac:dyDescent="0.15">
      <c r="B9" s="208" t="s">
        <v>345</v>
      </c>
      <c r="C9" s="208"/>
      <c r="D9" s="209">
        <v>9726</v>
      </c>
    </row>
    <row r="10" spans="1:4" ht="16.350000000000001" customHeight="1" x14ac:dyDescent="0.15">
      <c r="B10" s="208" t="s">
        <v>346</v>
      </c>
      <c r="C10" s="208"/>
      <c r="D10" s="209">
        <v>9627</v>
      </c>
    </row>
    <row r="11" spans="1:4" ht="16.350000000000001" customHeight="1" x14ac:dyDescent="0.15">
      <c r="B11" s="208" t="s">
        <v>347</v>
      </c>
      <c r="C11" s="208"/>
      <c r="D11" s="209">
        <v>9363</v>
      </c>
    </row>
    <row r="12" spans="1:4" ht="16.350000000000001" customHeight="1" x14ac:dyDescent="0.15">
      <c r="B12" s="208" t="s">
        <v>348</v>
      </c>
      <c r="C12" s="208"/>
      <c r="D12" s="209">
        <v>8149</v>
      </c>
    </row>
    <row r="13" spans="1:4" ht="16.350000000000001" customHeight="1" x14ac:dyDescent="0.15">
      <c r="B13" s="208" t="s">
        <v>349</v>
      </c>
      <c r="C13" s="208"/>
      <c r="D13" s="209">
        <v>9187</v>
      </c>
    </row>
    <row r="14" spans="1:4" ht="16.350000000000001" customHeight="1" x14ac:dyDescent="0.15">
      <c r="B14" s="208" t="s">
        <v>350</v>
      </c>
      <c r="C14" s="208"/>
      <c r="D14" s="209">
        <v>9286</v>
      </c>
    </row>
    <row r="15" spans="1:4" ht="16.350000000000001" customHeight="1" x14ac:dyDescent="0.15">
      <c r="B15" s="208" t="s">
        <v>351</v>
      </c>
      <c r="C15" s="208"/>
      <c r="D15" s="209">
        <v>7974</v>
      </c>
    </row>
    <row r="16" spans="1:4" ht="16.350000000000001" customHeight="1" x14ac:dyDescent="0.15">
      <c r="B16" s="208" t="s">
        <v>352</v>
      </c>
      <c r="C16" s="208"/>
      <c r="D16" s="209">
        <v>5765</v>
      </c>
    </row>
    <row r="17" spans="1:4" ht="16.350000000000001" customHeight="1" x14ac:dyDescent="0.15">
      <c r="A17" s="210"/>
      <c r="B17" s="211" t="s">
        <v>353</v>
      </c>
      <c r="C17" s="211"/>
      <c r="D17" s="212">
        <v>3341</v>
      </c>
    </row>
    <row r="18" spans="1:4" ht="16.5" customHeight="1" x14ac:dyDescent="0.15">
      <c r="D18" s="147" t="s">
        <v>36</v>
      </c>
    </row>
  </sheetData>
  <phoneticPr fontId="2"/>
  <pageMargins left="0.78740157480314965" right="0.78740157480314965" top="7.2834645669291342" bottom="0.59055118110236227" header="0.39370078740157483" footer="0.19685039370078741"/>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2AE80-8B08-440B-829C-B969CC478132}">
  <sheetPr>
    <tabColor rgb="FFFF0000"/>
  </sheetPr>
  <dimension ref="A1:V27"/>
  <sheetViews>
    <sheetView showZeros="0" view="pageBreakPreview" zoomScale="120" zoomScaleNormal="100" zoomScaleSheetLayoutView="120" workbookViewId="0">
      <selection activeCell="V15" sqref="V15"/>
    </sheetView>
  </sheetViews>
  <sheetFormatPr defaultColWidth="9" defaultRowHeight="13.5" x14ac:dyDescent="0.15"/>
  <cols>
    <col min="1" max="1" width="2.125" style="146" customWidth="1"/>
    <col min="2" max="2" width="10.125" style="146" customWidth="1"/>
    <col min="3" max="3" width="0.375" style="146" customWidth="1"/>
    <col min="4" max="4" width="5.75" style="146" bestFit="1" customWidth="1"/>
    <col min="5" max="8" width="4.375" style="146" bestFit="1" customWidth="1"/>
    <col min="9" max="10" width="4.75" style="146" bestFit="1" customWidth="1"/>
    <col min="11" max="13" width="6" style="146" bestFit="1" customWidth="1"/>
    <col min="14" max="16" width="5" style="146" customWidth="1"/>
    <col min="17" max="17" width="4.75" style="146" customWidth="1"/>
    <col min="18" max="18" width="5.375" style="146" bestFit="1" customWidth="1"/>
    <col min="19" max="19" width="5.375" style="146" customWidth="1"/>
    <col min="20" max="20" width="9.625" style="146" customWidth="1"/>
    <col min="21" max="27" width="9" style="146"/>
    <col min="28" max="33" width="7.75" style="146" customWidth="1"/>
    <col min="34" max="35" width="5.75" style="146" customWidth="1"/>
    <col min="36" max="16384" width="9" style="146"/>
  </cols>
  <sheetData>
    <row r="1" spans="1:22" ht="18.75" customHeight="1" x14ac:dyDescent="0.15">
      <c r="A1" s="145" t="s">
        <v>404</v>
      </c>
      <c r="B1" s="172"/>
      <c r="C1" s="172"/>
      <c r="D1" s="172"/>
      <c r="E1" s="172"/>
      <c r="F1" s="172"/>
      <c r="G1" s="172"/>
      <c r="H1" s="172"/>
      <c r="I1" s="172"/>
      <c r="J1" s="172"/>
    </row>
    <row r="2" spans="1:22" ht="13.5" customHeight="1" x14ac:dyDescent="0.15">
      <c r="A2" s="164"/>
      <c r="B2" s="164"/>
      <c r="C2" s="164"/>
      <c r="D2" s="173"/>
      <c r="E2" s="173"/>
      <c r="F2" s="173"/>
      <c r="G2" s="173"/>
      <c r="H2" s="173"/>
      <c r="I2" s="173"/>
      <c r="J2" s="173"/>
      <c r="K2" s="173"/>
      <c r="L2" s="173"/>
      <c r="M2" s="173"/>
      <c r="N2" s="173"/>
      <c r="O2" s="173"/>
      <c r="P2" s="173"/>
      <c r="Q2" s="173"/>
      <c r="R2" s="147"/>
      <c r="S2" s="147" t="s">
        <v>38</v>
      </c>
    </row>
    <row r="3" spans="1:22" ht="21" customHeight="1" x14ac:dyDescent="0.15">
      <c r="A3" s="174" t="s">
        <v>356</v>
      </c>
      <c r="B3" s="175"/>
      <c r="C3" s="150"/>
      <c r="D3" s="176" t="s">
        <v>357</v>
      </c>
      <c r="E3" s="177" t="s">
        <v>358</v>
      </c>
      <c r="F3" s="176" t="s">
        <v>359</v>
      </c>
      <c r="G3" s="176" t="s">
        <v>360</v>
      </c>
      <c r="H3" s="176" t="s">
        <v>361</v>
      </c>
      <c r="I3" s="176" t="s">
        <v>362</v>
      </c>
      <c r="J3" s="176" t="s">
        <v>363</v>
      </c>
      <c r="K3" s="176" t="s">
        <v>364</v>
      </c>
      <c r="L3" s="176" t="s">
        <v>365</v>
      </c>
      <c r="M3" s="176" t="s">
        <v>366</v>
      </c>
      <c r="N3" s="176" t="s">
        <v>367</v>
      </c>
      <c r="O3" s="176" t="s">
        <v>368</v>
      </c>
      <c r="P3" s="176" t="s">
        <v>369</v>
      </c>
      <c r="Q3" s="176" t="s">
        <v>370</v>
      </c>
      <c r="R3" s="176" t="s">
        <v>371</v>
      </c>
      <c r="S3" s="178" t="s">
        <v>372</v>
      </c>
    </row>
    <row r="4" spans="1:22" ht="20.100000000000001" customHeight="1" x14ac:dyDescent="0.15">
      <c r="A4" s="179" t="s">
        <v>373</v>
      </c>
      <c r="B4" s="180"/>
      <c r="C4" s="181"/>
      <c r="D4" s="182">
        <v>2511</v>
      </c>
      <c r="E4" s="182">
        <v>0</v>
      </c>
      <c r="F4" s="182">
        <v>10</v>
      </c>
      <c r="G4" s="182">
        <v>12</v>
      </c>
      <c r="H4" s="182">
        <v>39</v>
      </c>
      <c r="I4" s="182">
        <v>61</v>
      </c>
      <c r="J4" s="182">
        <v>138</v>
      </c>
      <c r="K4" s="182">
        <v>768</v>
      </c>
      <c r="L4" s="182">
        <v>519</v>
      </c>
      <c r="M4" s="182">
        <v>384</v>
      </c>
      <c r="N4" s="182">
        <v>393</v>
      </c>
      <c r="O4" s="182">
        <v>166</v>
      </c>
      <c r="P4" s="182">
        <v>20</v>
      </c>
      <c r="Q4" s="182">
        <v>1</v>
      </c>
      <c r="R4" s="182">
        <v>0</v>
      </c>
      <c r="S4" s="183">
        <v>6.288882878009197</v>
      </c>
      <c r="T4" s="184"/>
      <c r="U4" s="146" t="s">
        <v>405</v>
      </c>
    </row>
    <row r="5" spans="1:22" ht="24" customHeight="1" x14ac:dyDescent="0.15">
      <c r="A5" s="185" t="s">
        <v>374</v>
      </c>
      <c r="B5" s="185"/>
      <c r="C5" s="164"/>
      <c r="D5" s="186">
        <v>1527</v>
      </c>
      <c r="E5" s="187">
        <v>0</v>
      </c>
      <c r="F5" s="187">
        <v>6</v>
      </c>
      <c r="G5" s="187">
        <v>6</v>
      </c>
      <c r="H5" s="187">
        <v>22</v>
      </c>
      <c r="I5" s="187">
        <v>39</v>
      </c>
      <c r="J5" s="187">
        <v>74</v>
      </c>
      <c r="K5" s="187">
        <v>485</v>
      </c>
      <c r="L5" s="187">
        <v>298</v>
      </c>
      <c r="M5" s="187">
        <v>237</v>
      </c>
      <c r="N5" s="187">
        <v>238</v>
      </c>
      <c r="O5" s="187">
        <v>107</v>
      </c>
      <c r="P5" s="187">
        <v>15</v>
      </c>
      <c r="Q5" s="187">
        <v>0</v>
      </c>
      <c r="R5" s="187">
        <v>0</v>
      </c>
      <c r="S5" s="183">
        <v>3.8244222041895832</v>
      </c>
      <c r="T5" s="184"/>
      <c r="V5" s="146">
        <v>399276</v>
      </c>
    </row>
    <row r="6" spans="1:22" ht="14.1" customHeight="1" x14ac:dyDescent="0.15">
      <c r="A6" s="188"/>
      <c r="B6" s="189" t="s">
        <v>375</v>
      </c>
      <c r="C6" s="164"/>
      <c r="D6" s="186">
        <v>1526</v>
      </c>
      <c r="E6" s="187">
        <v>0</v>
      </c>
      <c r="F6" s="187">
        <v>6</v>
      </c>
      <c r="G6" s="187">
        <v>6</v>
      </c>
      <c r="H6" s="187">
        <v>22</v>
      </c>
      <c r="I6" s="187">
        <v>39</v>
      </c>
      <c r="J6" s="187">
        <v>74</v>
      </c>
      <c r="K6" s="187">
        <v>484</v>
      </c>
      <c r="L6" s="187">
        <v>298</v>
      </c>
      <c r="M6" s="187">
        <v>237</v>
      </c>
      <c r="N6" s="187">
        <v>238</v>
      </c>
      <c r="O6" s="187">
        <v>107</v>
      </c>
      <c r="P6" s="187">
        <v>15</v>
      </c>
      <c r="Q6" s="187">
        <v>0</v>
      </c>
      <c r="R6" s="187">
        <v>0</v>
      </c>
      <c r="S6" s="183"/>
      <c r="T6" s="184"/>
      <c r="V6" s="146" t="s">
        <v>406</v>
      </c>
    </row>
    <row r="7" spans="1:22" ht="14.1" customHeight="1" x14ac:dyDescent="0.15">
      <c r="A7" s="188"/>
      <c r="B7" s="189" t="s">
        <v>376</v>
      </c>
      <c r="C7" s="164"/>
      <c r="D7" s="186">
        <v>1</v>
      </c>
      <c r="E7" s="187"/>
      <c r="F7" s="187"/>
      <c r="G7" s="187"/>
      <c r="H7" s="187"/>
      <c r="I7" s="187"/>
      <c r="J7" s="187"/>
      <c r="K7" s="187">
        <v>1</v>
      </c>
      <c r="L7" s="187"/>
      <c r="M7" s="187"/>
      <c r="N7" s="187"/>
      <c r="O7" s="187"/>
      <c r="P7" s="187"/>
      <c r="Q7" s="187"/>
      <c r="R7" s="187"/>
      <c r="S7" s="183"/>
      <c r="T7" s="184"/>
    </row>
    <row r="8" spans="1:22" ht="24" customHeight="1" x14ac:dyDescent="0.15">
      <c r="A8" s="185" t="s">
        <v>377</v>
      </c>
      <c r="B8" s="185"/>
      <c r="C8" s="164"/>
      <c r="D8" s="186">
        <v>829</v>
      </c>
      <c r="E8" s="187">
        <v>0</v>
      </c>
      <c r="F8" s="187">
        <v>2</v>
      </c>
      <c r="G8" s="187">
        <v>3</v>
      </c>
      <c r="H8" s="187">
        <v>13</v>
      </c>
      <c r="I8" s="187">
        <v>18</v>
      </c>
      <c r="J8" s="187">
        <v>52</v>
      </c>
      <c r="K8" s="187">
        <v>249</v>
      </c>
      <c r="L8" s="187">
        <v>192</v>
      </c>
      <c r="M8" s="187">
        <v>124</v>
      </c>
      <c r="N8" s="187">
        <v>126</v>
      </c>
      <c r="O8" s="187">
        <v>44</v>
      </c>
      <c r="P8" s="187">
        <v>5</v>
      </c>
      <c r="Q8" s="187">
        <v>1</v>
      </c>
      <c r="R8" s="187">
        <v>0</v>
      </c>
      <c r="S8" s="183">
        <v>2.0762580270289224</v>
      </c>
      <c r="T8" s="184"/>
    </row>
    <row r="9" spans="1:22" ht="14.1" customHeight="1" x14ac:dyDescent="0.15">
      <c r="A9" s="188"/>
      <c r="B9" s="189" t="s">
        <v>378</v>
      </c>
      <c r="C9" s="164"/>
      <c r="D9" s="186">
        <v>829</v>
      </c>
      <c r="E9" s="187">
        <v>0</v>
      </c>
      <c r="F9" s="187">
        <v>2</v>
      </c>
      <c r="G9" s="187">
        <v>3</v>
      </c>
      <c r="H9" s="187">
        <v>13</v>
      </c>
      <c r="I9" s="187">
        <v>18</v>
      </c>
      <c r="J9" s="187">
        <v>52</v>
      </c>
      <c r="K9" s="187">
        <v>249</v>
      </c>
      <c r="L9" s="187">
        <v>192</v>
      </c>
      <c r="M9" s="187">
        <v>124</v>
      </c>
      <c r="N9" s="187">
        <v>126</v>
      </c>
      <c r="O9" s="187">
        <v>44</v>
      </c>
      <c r="P9" s="187">
        <v>5</v>
      </c>
      <c r="Q9" s="187">
        <v>1</v>
      </c>
      <c r="R9" s="187">
        <v>0</v>
      </c>
      <c r="S9" s="183"/>
      <c r="T9" s="184"/>
    </row>
    <row r="10" spans="1:22" ht="14.1" customHeight="1" x14ac:dyDescent="0.15">
      <c r="A10" s="188"/>
      <c r="B10" s="189" t="s">
        <v>376</v>
      </c>
      <c r="C10" s="164"/>
      <c r="D10" s="186">
        <v>0</v>
      </c>
      <c r="E10" s="187"/>
      <c r="F10" s="187"/>
      <c r="G10" s="187"/>
      <c r="H10" s="187"/>
      <c r="I10" s="187"/>
      <c r="J10" s="187"/>
      <c r="K10" s="187"/>
      <c r="L10" s="187"/>
      <c r="M10" s="187"/>
      <c r="N10" s="187"/>
      <c r="O10" s="187"/>
      <c r="P10" s="187"/>
      <c r="Q10" s="187"/>
      <c r="R10" s="187"/>
      <c r="S10" s="183"/>
      <c r="T10" s="184"/>
    </row>
    <row r="11" spans="1:22" ht="24" customHeight="1" x14ac:dyDescent="0.15">
      <c r="A11" s="185" t="s">
        <v>379</v>
      </c>
      <c r="B11" s="185"/>
      <c r="C11" s="164"/>
      <c r="D11" s="186">
        <v>61</v>
      </c>
      <c r="E11" s="187">
        <v>0</v>
      </c>
      <c r="F11" s="187">
        <v>1</v>
      </c>
      <c r="G11" s="187">
        <v>1</v>
      </c>
      <c r="H11" s="187">
        <v>3</v>
      </c>
      <c r="I11" s="187">
        <v>1</v>
      </c>
      <c r="J11" s="187">
        <v>1</v>
      </c>
      <c r="K11" s="187">
        <v>17</v>
      </c>
      <c r="L11" s="187">
        <v>8</v>
      </c>
      <c r="M11" s="187">
        <v>12</v>
      </c>
      <c r="N11" s="187">
        <v>14</v>
      </c>
      <c r="O11" s="187">
        <v>3</v>
      </c>
      <c r="P11" s="187">
        <v>0</v>
      </c>
      <c r="Q11" s="187">
        <v>0</v>
      </c>
      <c r="R11" s="187">
        <v>0</v>
      </c>
      <c r="S11" s="183">
        <v>0.15277652551117521</v>
      </c>
      <c r="T11" s="184"/>
    </row>
    <row r="12" spans="1:22" ht="14.1" customHeight="1" x14ac:dyDescent="0.15">
      <c r="A12" s="188"/>
      <c r="B12" s="189" t="s">
        <v>375</v>
      </c>
      <c r="C12" s="164"/>
      <c r="D12" s="186">
        <v>61</v>
      </c>
      <c r="E12" s="187">
        <v>0</v>
      </c>
      <c r="F12" s="187">
        <v>1</v>
      </c>
      <c r="G12" s="187">
        <v>1</v>
      </c>
      <c r="H12" s="187">
        <v>3</v>
      </c>
      <c r="I12" s="187">
        <v>1</v>
      </c>
      <c r="J12" s="187">
        <v>1</v>
      </c>
      <c r="K12" s="187">
        <v>17</v>
      </c>
      <c r="L12" s="187">
        <v>8</v>
      </c>
      <c r="M12" s="187">
        <v>12</v>
      </c>
      <c r="N12" s="187">
        <v>14</v>
      </c>
      <c r="O12" s="187">
        <v>3</v>
      </c>
      <c r="P12" s="187">
        <v>0</v>
      </c>
      <c r="Q12" s="187">
        <v>0</v>
      </c>
      <c r="R12" s="187">
        <v>0</v>
      </c>
      <c r="S12" s="183"/>
      <c r="T12" s="184"/>
    </row>
    <row r="13" spans="1:22" ht="14.1" customHeight="1" x14ac:dyDescent="0.15">
      <c r="A13" s="188"/>
      <c r="B13" s="189" t="s">
        <v>376</v>
      </c>
      <c r="C13" s="164"/>
      <c r="D13" s="186">
        <v>0</v>
      </c>
      <c r="E13" s="187"/>
      <c r="F13" s="187"/>
      <c r="G13" s="187"/>
      <c r="H13" s="187"/>
      <c r="I13" s="187"/>
      <c r="J13" s="187"/>
      <c r="K13" s="187"/>
      <c r="L13" s="187"/>
      <c r="M13" s="187"/>
      <c r="N13" s="187"/>
      <c r="O13" s="187"/>
      <c r="P13" s="187"/>
      <c r="Q13" s="187"/>
      <c r="R13" s="187"/>
      <c r="S13" s="183">
        <v>0</v>
      </c>
      <c r="T13" s="184"/>
    </row>
    <row r="14" spans="1:22" ht="24" customHeight="1" x14ac:dyDescent="0.15">
      <c r="A14" s="185" t="s">
        <v>380</v>
      </c>
      <c r="B14" s="185"/>
      <c r="C14" s="164"/>
      <c r="D14" s="186">
        <v>60</v>
      </c>
      <c r="E14" s="187">
        <v>0</v>
      </c>
      <c r="F14" s="187">
        <v>0</v>
      </c>
      <c r="G14" s="187">
        <v>2</v>
      </c>
      <c r="H14" s="187">
        <v>1</v>
      </c>
      <c r="I14" s="187">
        <v>1</v>
      </c>
      <c r="J14" s="187">
        <v>9</v>
      </c>
      <c r="K14" s="187">
        <v>9</v>
      </c>
      <c r="L14" s="187">
        <v>12</v>
      </c>
      <c r="M14" s="187">
        <v>8</v>
      </c>
      <c r="N14" s="187">
        <v>10</v>
      </c>
      <c r="O14" s="187">
        <v>8</v>
      </c>
      <c r="P14" s="187">
        <v>0</v>
      </c>
      <c r="Q14" s="187">
        <v>0</v>
      </c>
      <c r="R14" s="187">
        <v>0</v>
      </c>
      <c r="S14" s="183">
        <v>0.15027199230607399</v>
      </c>
      <c r="T14" s="184"/>
    </row>
    <row r="15" spans="1:22" ht="14.1" customHeight="1" x14ac:dyDescent="0.15">
      <c r="A15" s="188"/>
      <c r="B15" s="189" t="s">
        <v>375</v>
      </c>
      <c r="C15" s="164"/>
      <c r="D15" s="186">
        <v>60</v>
      </c>
      <c r="E15" s="187">
        <v>0</v>
      </c>
      <c r="F15" s="187">
        <v>0</v>
      </c>
      <c r="G15" s="187">
        <v>2</v>
      </c>
      <c r="H15" s="187">
        <v>1</v>
      </c>
      <c r="I15" s="187">
        <v>1</v>
      </c>
      <c r="J15" s="187">
        <v>9</v>
      </c>
      <c r="K15" s="187">
        <v>9</v>
      </c>
      <c r="L15" s="187">
        <v>12</v>
      </c>
      <c r="M15" s="187">
        <v>8</v>
      </c>
      <c r="N15" s="187">
        <v>10</v>
      </c>
      <c r="O15" s="187">
        <v>8</v>
      </c>
      <c r="P15" s="187">
        <v>0</v>
      </c>
      <c r="Q15" s="187">
        <v>0</v>
      </c>
      <c r="R15" s="187">
        <v>0</v>
      </c>
      <c r="S15" s="183"/>
      <c r="T15" s="184"/>
    </row>
    <row r="16" spans="1:22" ht="14.1" customHeight="1" x14ac:dyDescent="0.15">
      <c r="A16" s="188"/>
      <c r="B16" s="189" t="s">
        <v>376</v>
      </c>
      <c r="C16" s="164"/>
      <c r="D16" s="186">
        <v>0</v>
      </c>
      <c r="E16" s="187"/>
      <c r="F16" s="187"/>
      <c r="G16" s="187"/>
      <c r="H16" s="187"/>
      <c r="I16" s="187"/>
      <c r="J16" s="187"/>
      <c r="K16" s="187"/>
      <c r="L16" s="187"/>
      <c r="M16" s="187"/>
      <c r="N16" s="187"/>
      <c r="O16" s="187"/>
      <c r="P16" s="187"/>
      <c r="Q16" s="187"/>
      <c r="R16" s="187"/>
      <c r="S16" s="183">
        <v>0</v>
      </c>
      <c r="T16" s="184"/>
    </row>
    <row r="17" spans="1:20" ht="24" customHeight="1" x14ac:dyDescent="0.15">
      <c r="A17" s="185" t="s">
        <v>381</v>
      </c>
      <c r="B17" s="185"/>
      <c r="C17" s="164"/>
      <c r="D17" s="186">
        <v>34</v>
      </c>
      <c r="E17" s="187">
        <v>0</v>
      </c>
      <c r="F17" s="187">
        <v>1</v>
      </c>
      <c r="G17" s="187">
        <v>0</v>
      </c>
      <c r="H17" s="187">
        <v>0</v>
      </c>
      <c r="I17" s="187">
        <v>2</v>
      </c>
      <c r="J17" s="187">
        <v>2</v>
      </c>
      <c r="K17" s="187">
        <v>8</v>
      </c>
      <c r="L17" s="187">
        <v>9</v>
      </c>
      <c r="M17" s="187">
        <v>3</v>
      </c>
      <c r="N17" s="187">
        <v>5</v>
      </c>
      <c r="O17" s="187">
        <v>4</v>
      </c>
      <c r="P17" s="187">
        <v>0</v>
      </c>
      <c r="Q17" s="187">
        <v>0</v>
      </c>
      <c r="R17" s="187">
        <v>0</v>
      </c>
      <c r="S17" s="183">
        <v>8.5154128973441934E-2</v>
      </c>
      <c r="T17" s="184"/>
    </row>
    <row r="18" spans="1:20" ht="14.1" customHeight="1" x14ac:dyDescent="0.15">
      <c r="A18" s="188"/>
      <c r="B18" s="189" t="s">
        <v>375</v>
      </c>
      <c r="C18" s="164"/>
      <c r="D18" s="186">
        <v>34</v>
      </c>
      <c r="E18" s="187">
        <v>0</v>
      </c>
      <c r="F18" s="187">
        <v>1</v>
      </c>
      <c r="G18" s="187">
        <v>0</v>
      </c>
      <c r="H18" s="187">
        <v>0</v>
      </c>
      <c r="I18" s="187">
        <v>2</v>
      </c>
      <c r="J18" s="187">
        <v>2</v>
      </c>
      <c r="K18" s="187">
        <v>8</v>
      </c>
      <c r="L18" s="187">
        <v>9</v>
      </c>
      <c r="M18" s="187">
        <v>3</v>
      </c>
      <c r="N18" s="187">
        <v>5</v>
      </c>
      <c r="O18" s="187">
        <v>4</v>
      </c>
      <c r="P18" s="187">
        <v>0</v>
      </c>
      <c r="Q18" s="187">
        <v>0</v>
      </c>
      <c r="R18" s="187">
        <v>0</v>
      </c>
      <c r="S18" s="190"/>
    </row>
    <row r="19" spans="1:20" ht="14.1" customHeight="1" x14ac:dyDescent="0.15">
      <c r="A19" s="188"/>
      <c r="B19" s="189" t="s">
        <v>376</v>
      </c>
      <c r="C19" s="164"/>
      <c r="D19" s="186">
        <v>0</v>
      </c>
      <c r="E19" s="187"/>
      <c r="F19" s="187"/>
      <c r="G19" s="187"/>
      <c r="H19" s="187"/>
      <c r="I19" s="187"/>
      <c r="J19" s="187"/>
      <c r="K19" s="187"/>
      <c r="L19" s="187"/>
      <c r="M19" s="187"/>
      <c r="N19" s="187"/>
      <c r="O19" s="187"/>
      <c r="P19" s="187"/>
      <c r="Q19" s="187"/>
      <c r="R19" s="187"/>
      <c r="S19" s="191"/>
    </row>
    <row r="20" spans="1:20" ht="24" customHeight="1" x14ac:dyDescent="0.15">
      <c r="A20" s="185" t="s">
        <v>46</v>
      </c>
      <c r="B20" s="185"/>
      <c r="C20" s="164"/>
      <c r="D20" s="186">
        <v>0</v>
      </c>
      <c r="E20" s="187">
        <v>0</v>
      </c>
      <c r="F20" s="187">
        <v>0</v>
      </c>
      <c r="G20" s="187">
        <v>0</v>
      </c>
      <c r="H20" s="187">
        <v>0</v>
      </c>
      <c r="I20" s="187">
        <v>0</v>
      </c>
      <c r="J20" s="187">
        <v>0</v>
      </c>
      <c r="K20" s="187">
        <v>0</v>
      </c>
      <c r="L20" s="187">
        <v>0</v>
      </c>
      <c r="M20" s="187">
        <v>0</v>
      </c>
      <c r="N20" s="187">
        <v>0</v>
      </c>
      <c r="O20" s="187">
        <v>0</v>
      </c>
      <c r="P20" s="187">
        <v>0</v>
      </c>
      <c r="Q20" s="187">
        <v>0</v>
      </c>
      <c r="R20" s="187">
        <v>0</v>
      </c>
      <c r="S20" s="191">
        <v>0</v>
      </c>
    </row>
    <row r="21" spans="1:20" ht="7.5" customHeight="1" x14ac:dyDescent="0.15">
      <c r="A21" s="165"/>
      <c r="B21" s="165"/>
      <c r="C21" s="165"/>
      <c r="D21" s="166"/>
      <c r="E21" s="166"/>
      <c r="F21" s="166"/>
      <c r="G21" s="166"/>
      <c r="H21" s="166"/>
      <c r="I21" s="166"/>
      <c r="J21" s="166"/>
      <c r="K21" s="166"/>
      <c r="L21" s="166"/>
      <c r="M21" s="166"/>
      <c r="N21" s="166"/>
      <c r="O21" s="166"/>
      <c r="P21" s="166"/>
      <c r="Q21" s="166"/>
      <c r="R21" s="166"/>
      <c r="S21" s="192"/>
    </row>
    <row r="22" spans="1:20" ht="16.5" customHeight="1" x14ac:dyDescent="0.15">
      <c r="A22" s="169" t="s">
        <v>382</v>
      </c>
      <c r="B22" s="169"/>
      <c r="C22" s="169"/>
      <c r="D22" s="193"/>
      <c r="E22" s="193"/>
      <c r="F22" s="193"/>
      <c r="G22" s="193"/>
      <c r="H22" s="193"/>
      <c r="I22" s="193"/>
      <c r="J22" s="193"/>
      <c r="K22" s="169"/>
      <c r="L22" s="169"/>
      <c r="M22" s="169"/>
      <c r="N22" s="169"/>
      <c r="O22" s="169"/>
      <c r="P22" s="169"/>
      <c r="Q22" s="169"/>
    </row>
    <row r="23" spans="1:20" s="195" customFormat="1" ht="13.5" customHeight="1" x14ac:dyDescent="0.15">
      <c r="A23" s="169" t="s">
        <v>383</v>
      </c>
      <c r="B23" s="169"/>
      <c r="C23" s="169"/>
      <c r="D23" s="193"/>
      <c r="E23" s="193"/>
      <c r="F23" s="193"/>
      <c r="G23" s="193"/>
      <c r="H23" s="193"/>
      <c r="I23" s="193"/>
      <c r="J23" s="193"/>
      <c r="K23" s="193"/>
      <c r="L23" s="193"/>
      <c r="M23" s="193"/>
      <c r="N23" s="193"/>
      <c r="O23" s="193"/>
      <c r="P23" s="194"/>
      <c r="Q23" s="193"/>
    </row>
    <row r="24" spans="1:20" ht="13.5" customHeight="1" x14ac:dyDescent="0.15">
      <c r="A24" s="169" t="s">
        <v>384</v>
      </c>
      <c r="B24" s="169"/>
      <c r="C24" s="169"/>
      <c r="D24" s="193"/>
      <c r="E24" s="193"/>
      <c r="F24" s="193"/>
      <c r="G24" s="193"/>
      <c r="H24" s="193"/>
      <c r="I24" s="193"/>
      <c r="J24" s="193"/>
      <c r="K24" s="169"/>
      <c r="L24" s="169"/>
      <c r="M24" s="169"/>
      <c r="N24" s="169"/>
      <c r="O24" s="169"/>
      <c r="P24" s="169"/>
      <c r="Q24" s="169"/>
    </row>
    <row r="25" spans="1:20" ht="13.5" customHeight="1" x14ac:dyDescent="0.15">
      <c r="A25" s="169" t="s">
        <v>407</v>
      </c>
      <c r="B25" s="169"/>
      <c r="C25" s="169"/>
      <c r="D25" s="193"/>
      <c r="E25" s="193"/>
      <c r="F25" s="193"/>
      <c r="G25" s="193"/>
      <c r="H25" s="193"/>
      <c r="I25" s="193"/>
      <c r="J25" s="193"/>
      <c r="K25" s="169"/>
      <c r="L25" s="169"/>
      <c r="M25" s="169"/>
      <c r="N25" s="169"/>
      <c r="O25" s="169"/>
      <c r="P25" s="169"/>
      <c r="Q25" s="169"/>
    </row>
    <row r="26" spans="1:20" ht="13.5" customHeight="1" x14ac:dyDescent="0.15">
      <c r="A26" s="196" t="s">
        <v>386</v>
      </c>
      <c r="B26" s="196"/>
      <c r="C26" s="196"/>
      <c r="D26" s="196"/>
      <c r="E26" s="196"/>
      <c r="F26" s="196"/>
      <c r="G26" s="196"/>
      <c r="H26" s="196"/>
      <c r="I26" s="196"/>
      <c r="J26" s="196"/>
      <c r="K26" s="196"/>
      <c r="L26" s="196"/>
      <c r="M26" s="196"/>
      <c r="N26" s="197"/>
      <c r="O26" s="197"/>
      <c r="P26" s="197"/>
      <c r="Q26" s="197"/>
      <c r="R26" s="171"/>
    </row>
    <row r="27" spans="1:20" x14ac:dyDescent="0.15">
      <c r="P27" s="171"/>
      <c r="R27" s="171"/>
      <c r="S27" s="171" t="s">
        <v>408</v>
      </c>
    </row>
  </sheetData>
  <mergeCells count="9">
    <mergeCell ref="A17:B17"/>
    <mergeCell ref="A20:B20"/>
    <mergeCell ref="A26:M26"/>
    <mergeCell ref="A3:B3"/>
    <mergeCell ref="A4:B4"/>
    <mergeCell ref="A5:B5"/>
    <mergeCell ref="A8:B8"/>
    <mergeCell ref="A11:B11"/>
    <mergeCell ref="A14:B14"/>
  </mergeCells>
  <phoneticPr fontId="2"/>
  <printOptions horizontalCentered="1"/>
  <pageMargins left="0.39370078740157483" right="0.39370078740157483" top="0.78740157480314965" bottom="0.78740157480314965" header="0.39370078740157483" footer="0.19685039370078741"/>
  <pageSetup paperSize="9" orientation="portrait" r:id="rId1"/>
  <headerFooter alignWithMargins="0"/>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3039A-E0E4-490B-A2A8-F53749A7A979}">
  <sheetPr>
    <tabColor rgb="FFFF0000"/>
  </sheetPr>
  <dimension ref="A1:M16"/>
  <sheetViews>
    <sheetView showZeros="0" tabSelected="1" view="pageBreakPreview" zoomScale="120" zoomScaleNormal="100" zoomScaleSheetLayoutView="120" workbookViewId="0">
      <selection activeCell="T20" sqref="T20"/>
    </sheetView>
  </sheetViews>
  <sheetFormatPr defaultColWidth="9" defaultRowHeight="13.5" x14ac:dyDescent="0.15"/>
  <cols>
    <col min="1" max="1" width="3.125" style="146" customWidth="1"/>
    <col min="2" max="2" width="9.375" style="146" customWidth="1"/>
    <col min="3" max="3" width="0.875" style="146" customWidth="1"/>
    <col min="4" max="4" width="7.375" style="146" customWidth="1"/>
    <col min="5" max="5" width="7.625" style="146" customWidth="1"/>
    <col min="6" max="11" width="7.375" style="146" customWidth="1"/>
    <col min="12" max="13" width="7.25" style="146" customWidth="1"/>
    <col min="14" max="16384" width="9" style="146"/>
  </cols>
  <sheetData>
    <row r="1" spans="1:13" ht="18.75" customHeight="1" x14ac:dyDescent="0.15">
      <c r="A1" s="145" t="s">
        <v>409</v>
      </c>
    </row>
    <row r="2" spans="1:13" x14ac:dyDescent="0.15">
      <c r="M2" s="147" t="s">
        <v>38</v>
      </c>
    </row>
    <row r="3" spans="1:13" ht="21" customHeight="1" x14ac:dyDescent="0.15">
      <c r="A3" s="148" t="s">
        <v>356</v>
      </c>
      <c r="B3" s="149"/>
      <c r="C3" s="150"/>
      <c r="D3" s="151" t="s">
        <v>357</v>
      </c>
      <c r="E3" s="151" t="s">
        <v>389</v>
      </c>
      <c r="F3" s="151" t="s">
        <v>390</v>
      </c>
      <c r="G3" s="151" t="s">
        <v>391</v>
      </c>
      <c r="H3" s="151" t="s">
        <v>392</v>
      </c>
      <c r="I3" s="151" t="s">
        <v>393</v>
      </c>
      <c r="J3" s="151" t="s">
        <v>394</v>
      </c>
      <c r="K3" s="151" t="s">
        <v>395</v>
      </c>
      <c r="L3" s="151" t="s">
        <v>396</v>
      </c>
      <c r="M3" s="152" t="s">
        <v>371</v>
      </c>
    </row>
    <row r="4" spans="1:13" ht="21" customHeight="1" x14ac:dyDescent="0.15">
      <c r="A4" s="153" t="s">
        <v>373</v>
      </c>
      <c r="B4" s="154"/>
      <c r="C4" s="155"/>
      <c r="D4" s="156">
        <v>59</v>
      </c>
      <c r="E4" s="156">
        <v>0</v>
      </c>
      <c r="F4" s="156">
        <v>2</v>
      </c>
      <c r="G4" s="156">
        <v>7</v>
      </c>
      <c r="H4" s="156">
        <v>17</v>
      </c>
      <c r="I4" s="156">
        <v>20</v>
      </c>
      <c r="J4" s="156">
        <v>11</v>
      </c>
      <c r="K4" s="156">
        <v>2</v>
      </c>
      <c r="L4" s="156">
        <v>0</v>
      </c>
      <c r="M4" s="157">
        <v>0</v>
      </c>
    </row>
    <row r="5" spans="1:13" ht="27" customHeight="1" x14ac:dyDescent="0.15">
      <c r="A5" s="158" t="s">
        <v>397</v>
      </c>
      <c r="B5" s="158"/>
      <c r="C5" s="159"/>
      <c r="D5" s="160">
        <v>0</v>
      </c>
      <c r="E5" s="161">
        <v>0</v>
      </c>
      <c r="F5" s="161">
        <v>0</v>
      </c>
      <c r="G5" s="161">
        <v>0</v>
      </c>
      <c r="H5" s="161">
        <v>0</v>
      </c>
      <c r="I5" s="161">
        <v>0</v>
      </c>
      <c r="J5" s="161">
        <v>0</v>
      </c>
      <c r="K5" s="161">
        <v>0</v>
      </c>
      <c r="L5" s="161">
        <v>0</v>
      </c>
      <c r="M5" s="162">
        <v>0</v>
      </c>
    </row>
    <row r="6" spans="1:13" ht="15" customHeight="1" x14ac:dyDescent="0.15">
      <c r="A6" s="163"/>
      <c r="B6" s="164" t="s">
        <v>378</v>
      </c>
      <c r="C6" s="164"/>
      <c r="D6" s="160">
        <v>0</v>
      </c>
      <c r="E6" s="161">
        <v>0</v>
      </c>
      <c r="F6" s="161">
        <v>0</v>
      </c>
      <c r="G6" s="161">
        <v>0</v>
      </c>
      <c r="H6" s="161">
        <v>0</v>
      </c>
      <c r="I6" s="161">
        <v>0</v>
      </c>
      <c r="J6" s="161">
        <v>0</v>
      </c>
      <c r="K6" s="161">
        <v>0</v>
      </c>
      <c r="L6" s="161">
        <v>0</v>
      </c>
      <c r="M6" s="162">
        <v>0</v>
      </c>
    </row>
    <row r="7" spans="1:13" ht="15" customHeight="1" x14ac:dyDescent="0.15">
      <c r="A7" s="163"/>
      <c r="B7" s="164" t="s">
        <v>376</v>
      </c>
      <c r="C7" s="164"/>
      <c r="D7" s="160">
        <v>0</v>
      </c>
      <c r="E7" s="161">
        <v>0</v>
      </c>
      <c r="F7" s="161">
        <v>0</v>
      </c>
      <c r="G7" s="161">
        <v>0</v>
      </c>
      <c r="H7" s="161">
        <v>0</v>
      </c>
      <c r="I7" s="161">
        <v>0</v>
      </c>
      <c r="J7" s="161">
        <v>0</v>
      </c>
      <c r="K7" s="161">
        <v>0</v>
      </c>
      <c r="L7" s="161">
        <v>0</v>
      </c>
      <c r="M7" s="162">
        <v>0</v>
      </c>
    </row>
    <row r="8" spans="1:13" ht="27" customHeight="1" x14ac:dyDescent="0.15">
      <c r="A8" s="158" t="s">
        <v>398</v>
      </c>
      <c r="B8" s="158"/>
      <c r="C8" s="159"/>
      <c r="D8" s="160">
        <v>59</v>
      </c>
      <c r="E8" s="161">
        <v>0</v>
      </c>
      <c r="F8" s="161">
        <v>2</v>
      </c>
      <c r="G8" s="161">
        <v>7</v>
      </c>
      <c r="H8" s="161">
        <v>17</v>
      </c>
      <c r="I8" s="161">
        <v>20</v>
      </c>
      <c r="J8" s="161">
        <v>11</v>
      </c>
      <c r="K8" s="161">
        <v>2</v>
      </c>
      <c r="L8" s="161">
        <v>0</v>
      </c>
      <c r="M8" s="162">
        <v>0</v>
      </c>
    </row>
    <row r="9" spans="1:13" ht="15" customHeight="1" x14ac:dyDescent="0.15">
      <c r="A9" s="163"/>
      <c r="B9" s="164" t="s">
        <v>378</v>
      </c>
      <c r="C9" s="164"/>
      <c r="D9" s="160">
        <v>23</v>
      </c>
      <c r="E9" s="161">
        <v>0</v>
      </c>
      <c r="F9" s="161">
        <v>0</v>
      </c>
      <c r="G9" s="161">
        <v>4</v>
      </c>
      <c r="H9" s="161">
        <v>7</v>
      </c>
      <c r="I9" s="161">
        <v>9</v>
      </c>
      <c r="J9" s="161">
        <v>3</v>
      </c>
      <c r="K9" s="161">
        <v>0</v>
      </c>
      <c r="L9" s="161">
        <v>0</v>
      </c>
      <c r="M9" s="162">
        <v>0</v>
      </c>
    </row>
    <row r="10" spans="1:13" ht="15" customHeight="1" x14ac:dyDescent="0.15">
      <c r="A10" s="163"/>
      <c r="B10" s="164" t="s">
        <v>376</v>
      </c>
      <c r="C10" s="164"/>
      <c r="D10" s="160">
        <v>36</v>
      </c>
      <c r="E10" s="161">
        <v>0</v>
      </c>
      <c r="F10" s="161">
        <v>2</v>
      </c>
      <c r="G10" s="161">
        <v>3</v>
      </c>
      <c r="H10" s="161">
        <v>10</v>
      </c>
      <c r="I10" s="161">
        <v>11</v>
      </c>
      <c r="J10" s="161">
        <v>8</v>
      </c>
      <c r="K10" s="161">
        <v>2</v>
      </c>
      <c r="L10" s="161">
        <v>0</v>
      </c>
      <c r="M10" s="162">
        <v>0</v>
      </c>
    </row>
    <row r="11" spans="1:13" ht="7.5" customHeight="1" x14ac:dyDescent="0.15">
      <c r="A11" s="165"/>
      <c r="B11" s="165"/>
      <c r="C11" s="165"/>
      <c r="D11" s="166"/>
      <c r="E11" s="166"/>
      <c r="F11" s="166"/>
      <c r="G11" s="166"/>
      <c r="H11" s="166"/>
      <c r="I11" s="166"/>
      <c r="J11" s="166"/>
      <c r="K11" s="166"/>
      <c r="L11" s="166"/>
      <c r="M11" s="167"/>
    </row>
    <row r="12" spans="1:13" ht="16.5" customHeight="1" x14ac:dyDescent="0.15">
      <c r="A12" s="168" t="s">
        <v>411</v>
      </c>
      <c r="B12" s="168"/>
      <c r="C12" s="168"/>
      <c r="D12" s="168"/>
      <c r="E12" s="168"/>
      <c r="F12" s="169"/>
      <c r="G12" s="169"/>
      <c r="H12" s="169"/>
      <c r="I12" s="169"/>
      <c r="J12" s="169"/>
      <c r="K12" s="169"/>
    </row>
    <row r="13" spans="1:13" x14ac:dyDescent="0.15">
      <c r="A13" s="169" t="s">
        <v>400</v>
      </c>
      <c r="B13" s="170"/>
      <c r="C13" s="170"/>
      <c r="D13" s="170"/>
      <c r="E13" s="170"/>
      <c r="F13" s="170"/>
      <c r="G13" s="170"/>
      <c r="H13" s="170"/>
      <c r="I13" s="170"/>
      <c r="J13" s="170"/>
      <c r="K13" s="169"/>
    </row>
    <row r="14" spans="1:13" x14ac:dyDescent="0.15">
      <c r="A14" s="168" t="s">
        <v>401</v>
      </c>
      <c r="B14" s="168"/>
      <c r="C14" s="168"/>
      <c r="D14" s="168"/>
      <c r="E14" s="168"/>
      <c r="F14" s="169"/>
      <c r="G14" s="169"/>
      <c r="H14" s="169"/>
      <c r="I14" s="169"/>
      <c r="J14" s="169"/>
      <c r="K14" s="169"/>
    </row>
    <row r="15" spans="1:13" x14ac:dyDescent="0.15">
      <c r="M15" s="171" t="s">
        <v>408</v>
      </c>
    </row>
    <row r="16" spans="1:13" x14ac:dyDescent="0.15">
      <c r="A16" s="169" t="s">
        <v>403</v>
      </c>
      <c r="B16" s="170"/>
      <c r="C16" s="170"/>
      <c r="D16" s="170"/>
      <c r="E16" s="170"/>
      <c r="F16" s="170"/>
      <c r="G16" s="170"/>
      <c r="H16" s="170"/>
      <c r="I16" s="170"/>
      <c r="J16" s="170"/>
      <c r="K16" s="170"/>
    </row>
  </sheetData>
  <mergeCells count="4">
    <mergeCell ref="A3:B3"/>
    <mergeCell ref="A4:B4"/>
    <mergeCell ref="A5:B5"/>
    <mergeCell ref="A8:B8"/>
  </mergeCells>
  <phoneticPr fontId="2"/>
  <printOptions horizontalCentered="1"/>
  <pageMargins left="0.74803149606299213" right="0.74803149606299213" top="7.0472440944881898" bottom="0.78740157480314965" header="0.39370078740157483" footer="0.19685039370078741"/>
  <pageSetup paperSize="9" scale="91"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E836E-FA19-416C-B1BF-9C281D2539F6}">
  <sheetPr codeName="Sheet38"/>
  <dimension ref="A1:S27"/>
  <sheetViews>
    <sheetView showZeros="0" zoomScaleNormal="100" workbookViewId="0">
      <selection activeCell="S20" sqref="S20"/>
    </sheetView>
  </sheetViews>
  <sheetFormatPr defaultColWidth="9" defaultRowHeight="13.5" x14ac:dyDescent="0.15"/>
  <cols>
    <col min="1" max="1" width="2.125" style="36" customWidth="1"/>
    <col min="2" max="2" width="9.875" style="36" customWidth="1"/>
    <col min="3" max="3" width="0.875" style="36" customWidth="1"/>
    <col min="4" max="4" width="5.75" style="36" bestFit="1" customWidth="1"/>
    <col min="5" max="8" width="4.375" style="36" bestFit="1" customWidth="1"/>
    <col min="9" max="10" width="4.75" style="36" bestFit="1" customWidth="1"/>
    <col min="11" max="13" width="6" style="36" bestFit="1" customWidth="1"/>
    <col min="14" max="16" width="5" style="36" customWidth="1"/>
    <col min="17" max="17" width="4.75" style="36" customWidth="1"/>
    <col min="18" max="18" width="5.375" style="36" bestFit="1" customWidth="1"/>
    <col min="19" max="19" width="5" style="36" customWidth="1"/>
    <col min="20" max="27" width="9" style="36"/>
    <col min="28" max="33" width="7.75" style="36" customWidth="1"/>
    <col min="34" max="35" width="5.75" style="36" customWidth="1"/>
    <col min="36" max="16384" width="9" style="36"/>
  </cols>
  <sheetData>
    <row r="1" spans="1:19" ht="18.75" customHeight="1" x14ac:dyDescent="0.15">
      <c r="A1" s="35" t="s">
        <v>354</v>
      </c>
      <c r="B1" s="54"/>
      <c r="C1" s="54"/>
      <c r="D1" s="54"/>
      <c r="E1" s="54"/>
      <c r="F1" s="54"/>
      <c r="G1" s="54"/>
      <c r="H1" s="54"/>
      <c r="I1" s="54"/>
      <c r="J1" s="54"/>
    </row>
    <row r="2" spans="1:19" ht="13.5" customHeight="1" x14ac:dyDescent="0.15">
      <c r="A2" s="40"/>
      <c r="B2" s="40"/>
      <c r="C2" s="40"/>
      <c r="D2" s="55"/>
      <c r="E2" s="55"/>
      <c r="F2" s="55"/>
      <c r="G2" s="55"/>
      <c r="H2" s="55"/>
      <c r="I2" s="55"/>
      <c r="J2" s="55"/>
      <c r="K2" s="55"/>
      <c r="L2" s="55"/>
      <c r="M2" s="55"/>
      <c r="N2" s="55"/>
      <c r="O2" s="55"/>
      <c r="P2" s="55"/>
      <c r="Q2" s="55"/>
      <c r="R2" s="4"/>
      <c r="S2" s="4" t="s">
        <v>355</v>
      </c>
    </row>
    <row r="3" spans="1:19" ht="21" customHeight="1" x14ac:dyDescent="0.15">
      <c r="A3" s="136" t="s">
        <v>356</v>
      </c>
      <c r="B3" s="137"/>
      <c r="C3" s="37"/>
      <c r="D3" s="56" t="s">
        <v>357</v>
      </c>
      <c r="E3" s="57" t="s">
        <v>358</v>
      </c>
      <c r="F3" s="56" t="s">
        <v>359</v>
      </c>
      <c r="G3" s="56" t="s">
        <v>360</v>
      </c>
      <c r="H3" s="56" t="s">
        <v>361</v>
      </c>
      <c r="I3" s="56" t="s">
        <v>362</v>
      </c>
      <c r="J3" s="56" t="s">
        <v>363</v>
      </c>
      <c r="K3" s="56" t="s">
        <v>364</v>
      </c>
      <c r="L3" s="56" t="s">
        <v>365</v>
      </c>
      <c r="M3" s="56" t="s">
        <v>366</v>
      </c>
      <c r="N3" s="56" t="s">
        <v>367</v>
      </c>
      <c r="O3" s="56" t="s">
        <v>368</v>
      </c>
      <c r="P3" s="56" t="s">
        <v>369</v>
      </c>
      <c r="Q3" s="56" t="s">
        <v>370</v>
      </c>
      <c r="R3" s="56" t="s">
        <v>371</v>
      </c>
      <c r="S3" s="58" t="s">
        <v>372</v>
      </c>
    </row>
    <row r="4" spans="1:19" ht="20.100000000000001" customHeight="1" x14ac:dyDescent="0.15">
      <c r="A4" s="138" t="s">
        <v>373</v>
      </c>
      <c r="B4" s="139"/>
      <c r="C4" s="106"/>
      <c r="D4" s="59">
        <f>SUM(E4:R4)</f>
        <v>0</v>
      </c>
      <c r="E4" s="59">
        <f>E5+E8+E11+E14+E17+E20</f>
        <v>0</v>
      </c>
      <c r="F4" s="59">
        <f t="shared" ref="F4:R4" si="0">F5+F8+F11+F14+F17+F20</f>
        <v>0</v>
      </c>
      <c r="G4" s="59">
        <f t="shared" si="0"/>
        <v>0</v>
      </c>
      <c r="H4" s="59">
        <f t="shared" si="0"/>
        <v>0</v>
      </c>
      <c r="I4" s="59">
        <f t="shared" si="0"/>
        <v>0</v>
      </c>
      <c r="J4" s="59">
        <f t="shared" si="0"/>
        <v>0</v>
      </c>
      <c r="K4" s="59">
        <f t="shared" si="0"/>
        <v>0</v>
      </c>
      <c r="L4" s="59">
        <f t="shared" si="0"/>
        <v>0</v>
      </c>
      <c r="M4" s="59">
        <f t="shared" si="0"/>
        <v>0</v>
      </c>
      <c r="N4" s="59">
        <f t="shared" si="0"/>
        <v>0</v>
      </c>
      <c r="O4" s="59">
        <f t="shared" si="0"/>
        <v>0</v>
      </c>
      <c r="P4" s="59">
        <f t="shared" si="0"/>
        <v>0</v>
      </c>
      <c r="Q4" s="59">
        <f t="shared" si="0"/>
        <v>0</v>
      </c>
      <c r="R4" s="59">
        <f t="shared" si="0"/>
        <v>0</v>
      </c>
      <c r="S4" s="61">
        <f>D4/445673*1000</f>
        <v>0</v>
      </c>
    </row>
    <row r="5" spans="1:19" ht="24" customHeight="1" x14ac:dyDescent="0.15">
      <c r="A5" s="134" t="s">
        <v>374</v>
      </c>
      <c r="B5" s="134"/>
      <c r="C5" s="40"/>
      <c r="D5" s="60">
        <f t="shared" ref="D5:D20" si="1">SUM(E5:R5)</f>
        <v>0</v>
      </c>
      <c r="E5" s="63">
        <f>SUM(E6:E7)</f>
        <v>0</v>
      </c>
      <c r="F5" s="63">
        <f t="shared" ref="F5:R5" si="2">SUM(F6:F7)</f>
        <v>0</v>
      </c>
      <c r="G5" s="63">
        <f t="shared" si="2"/>
        <v>0</v>
      </c>
      <c r="H5" s="63">
        <f t="shared" si="2"/>
        <v>0</v>
      </c>
      <c r="I5" s="63">
        <f t="shared" si="2"/>
        <v>0</v>
      </c>
      <c r="J5" s="63">
        <f t="shared" si="2"/>
        <v>0</v>
      </c>
      <c r="K5" s="63">
        <f t="shared" si="2"/>
        <v>0</v>
      </c>
      <c r="L5" s="63">
        <f t="shared" si="2"/>
        <v>0</v>
      </c>
      <c r="M5" s="63">
        <f t="shared" si="2"/>
        <v>0</v>
      </c>
      <c r="N5" s="63">
        <f t="shared" si="2"/>
        <v>0</v>
      </c>
      <c r="O5" s="63">
        <f t="shared" si="2"/>
        <v>0</v>
      </c>
      <c r="P5" s="63">
        <f t="shared" si="2"/>
        <v>0</v>
      </c>
      <c r="Q5" s="63">
        <f t="shared" si="2"/>
        <v>0</v>
      </c>
      <c r="R5" s="63">
        <f t="shared" si="2"/>
        <v>0</v>
      </c>
      <c r="S5" s="64">
        <f>D5/445673*1000</f>
        <v>0</v>
      </c>
    </row>
    <row r="6" spans="1:19" ht="14.1" customHeight="1" x14ac:dyDescent="0.15">
      <c r="A6" s="65"/>
      <c r="B6" s="62" t="s">
        <v>375</v>
      </c>
      <c r="C6" s="40"/>
      <c r="D6" s="60">
        <f t="shared" si="1"/>
        <v>0</v>
      </c>
      <c r="E6" s="63"/>
      <c r="F6" s="63"/>
      <c r="G6" s="63"/>
      <c r="H6" s="63"/>
      <c r="I6" s="63"/>
      <c r="J6" s="63"/>
      <c r="K6" s="63"/>
      <c r="L6" s="63"/>
      <c r="M6" s="63"/>
      <c r="N6" s="63"/>
      <c r="O6" s="63"/>
      <c r="P6" s="63"/>
      <c r="Q6" s="63"/>
      <c r="R6" s="63"/>
      <c r="S6" s="64">
        <f>D6/445673*1000</f>
        <v>0</v>
      </c>
    </row>
    <row r="7" spans="1:19" ht="14.1" customHeight="1" x14ac:dyDescent="0.15">
      <c r="A7" s="65"/>
      <c r="B7" s="62" t="s">
        <v>376</v>
      </c>
      <c r="C7" s="40"/>
      <c r="D7" s="60">
        <f t="shared" si="1"/>
        <v>0</v>
      </c>
      <c r="E7" s="63"/>
      <c r="F7" s="63"/>
      <c r="G7" s="63"/>
      <c r="H7" s="63"/>
      <c r="I7" s="63"/>
      <c r="J7" s="63"/>
      <c r="K7" s="63"/>
      <c r="L7" s="63"/>
      <c r="M7" s="63"/>
      <c r="N7" s="63"/>
      <c r="O7" s="63"/>
      <c r="P7" s="63"/>
      <c r="Q7" s="63"/>
      <c r="R7" s="63"/>
      <c r="S7" s="64"/>
    </row>
    <row r="8" spans="1:19" ht="24" customHeight="1" x14ac:dyDescent="0.15">
      <c r="A8" s="134" t="s">
        <v>377</v>
      </c>
      <c r="B8" s="134"/>
      <c r="C8" s="40"/>
      <c r="D8" s="60">
        <f t="shared" si="1"/>
        <v>0</v>
      </c>
      <c r="E8" s="63">
        <f>SUM(E9:E10)</f>
        <v>0</v>
      </c>
      <c r="F8" s="63">
        <f t="shared" ref="F8:R8" si="3">SUM(F9:F10)</f>
        <v>0</v>
      </c>
      <c r="G8" s="63">
        <f t="shared" si="3"/>
        <v>0</v>
      </c>
      <c r="H8" s="63">
        <f t="shared" si="3"/>
        <v>0</v>
      </c>
      <c r="I8" s="63">
        <f t="shared" si="3"/>
        <v>0</v>
      </c>
      <c r="J8" s="63">
        <f t="shared" si="3"/>
        <v>0</v>
      </c>
      <c r="K8" s="63">
        <f t="shared" si="3"/>
        <v>0</v>
      </c>
      <c r="L8" s="63">
        <f t="shared" si="3"/>
        <v>0</v>
      </c>
      <c r="M8" s="63">
        <f t="shared" si="3"/>
        <v>0</v>
      </c>
      <c r="N8" s="63">
        <f t="shared" si="3"/>
        <v>0</v>
      </c>
      <c r="O8" s="63">
        <f t="shared" si="3"/>
        <v>0</v>
      </c>
      <c r="P8" s="63">
        <f t="shared" si="3"/>
        <v>0</v>
      </c>
      <c r="Q8" s="63">
        <f t="shared" si="3"/>
        <v>0</v>
      </c>
      <c r="R8" s="63">
        <f t="shared" si="3"/>
        <v>0</v>
      </c>
      <c r="S8" s="64">
        <f>D8/445673*1000</f>
        <v>0</v>
      </c>
    </row>
    <row r="9" spans="1:19" ht="14.1" customHeight="1" x14ac:dyDescent="0.15">
      <c r="A9" s="65"/>
      <c r="B9" s="62" t="s">
        <v>378</v>
      </c>
      <c r="C9" s="40"/>
      <c r="D9" s="60">
        <f t="shared" si="1"/>
        <v>0</v>
      </c>
      <c r="E9" s="63"/>
      <c r="F9" s="63"/>
      <c r="G9" s="63"/>
      <c r="H9" s="63"/>
      <c r="I9" s="63"/>
      <c r="J9" s="63"/>
      <c r="K9" s="63"/>
      <c r="L9" s="63"/>
      <c r="M9" s="63"/>
      <c r="N9" s="63"/>
      <c r="O9" s="63"/>
      <c r="P9" s="63"/>
      <c r="Q9" s="63"/>
      <c r="R9" s="63"/>
      <c r="S9" s="64">
        <f>D9/445673*1000</f>
        <v>0</v>
      </c>
    </row>
    <row r="10" spans="1:19" ht="14.1" customHeight="1" x14ac:dyDescent="0.15">
      <c r="A10" s="65"/>
      <c r="B10" s="62" t="s">
        <v>376</v>
      </c>
      <c r="C10" s="40"/>
      <c r="D10" s="60">
        <f t="shared" si="1"/>
        <v>0</v>
      </c>
      <c r="E10" s="63"/>
      <c r="F10" s="63"/>
      <c r="G10" s="63"/>
      <c r="H10" s="63"/>
      <c r="I10" s="63"/>
      <c r="J10" s="63"/>
      <c r="K10" s="63"/>
      <c r="L10" s="63"/>
      <c r="M10" s="63"/>
      <c r="N10" s="63"/>
      <c r="O10" s="63"/>
      <c r="P10" s="63"/>
      <c r="Q10" s="63"/>
      <c r="R10" s="63"/>
      <c r="S10" s="64"/>
    </row>
    <row r="11" spans="1:19" ht="24" customHeight="1" x14ac:dyDescent="0.15">
      <c r="A11" s="134" t="s">
        <v>379</v>
      </c>
      <c r="B11" s="134"/>
      <c r="C11" s="40"/>
      <c r="D11" s="60">
        <f t="shared" si="1"/>
        <v>0</v>
      </c>
      <c r="E11" s="63">
        <f>SUM(E12:E13)</f>
        <v>0</v>
      </c>
      <c r="F11" s="63">
        <f t="shared" ref="F11:R11" si="4">SUM(F12:F13)</f>
        <v>0</v>
      </c>
      <c r="G11" s="63">
        <f t="shared" si="4"/>
        <v>0</v>
      </c>
      <c r="H11" s="63">
        <f t="shared" si="4"/>
        <v>0</v>
      </c>
      <c r="I11" s="63">
        <f t="shared" si="4"/>
        <v>0</v>
      </c>
      <c r="J11" s="63">
        <f t="shared" si="4"/>
        <v>0</v>
      </c>
      <c r="K11" s="63">
        <f t="shared" si="4"/>
        <v>0</v>
      </c>
      <c r="L11" s="63">
        <f t="shared" si="4"/>
        <v>0</v>
      </c>
      <c r="M11" s="63">
        <f t="shared" si="4"/>
        <v>0</v>
      </c>
      <c r="N11" s="63">
        <f t="shared" si="4"/>
        <v>0</v>
      </c>
      <c r="O11" s="63">
        <f t="shared" si="4"/>
        <v>0</v>
      </c>
      <c r="P11" s="63">
        <f t="shared" si="4"/>
        <v>0</v>
      </c>
      <c r="Q11" s="63">
        <f t="shared" si="4"/>
        <v>0</v>
      </c>
      <c r="R11" s="63">
        <f t="shared" si="4"/>
        <v>0</v>
      </c>
      <c r="S11" s="64">
        <f>D11/445673*1000</f>
        <v>0</v>
      </c>
    </row>
    <row r="12" spans="1:19" ht="14.1" customHeight="1" x14ac:dyDescent="0.15">
      <c r="A12" s="65"/>
      <c r="B12" s="62" t="s">
        <v>375</v>
      </c>
      <c r="C12" s="40"/>
      <c r="D12" s="60">
        <f t="shared" si="1"/>
        <v>0</v>
      </c>
      <c r="E12" s="63"/>
      <c r="F12" s="63"/>
      <c r="G12" s="63"/>
      <c r="H12" s="63"/>
      <c r="I12" s="63"/>
      <c r="J12" s="63"/>
      <c r="K12" s="63"/>
      <c r="L12" s="63"/>
      <c r="M12" s="63"/>
      <c r="N12" s="63"/>
      <c r="O12" s="63"/>
      <c r="P12" s="63"/>
      <c r="Q12" s="63"/>
      <c r="R12" s="63"/>
      <c r="S12" s="64">
        <f>D12/445673*1000</f>
        <v>0</v>
      </c>
    </row>
    <row r="13" spans="1:19" ht="14.1" customHeight="1" x14ac:dyDescent="0.15">
      <c r="A13" s="65"/>
      <c r="B13" s="62" t="s">
        <v>376</v>
      </c>
      <c r="C13" s="40"/>
      <c r="D13" s="60">
        <f t="shared" si="1"/>
        <v>0</v>
      </c>
      <c r="E13" s="63"/>
      <c r="F13" s="63"/>
      <c r="G13" s="63"/>
      <c r="H13" s="63"/>
      <c r="I13" s="63"/>
      <c r="J13" s="63"/>
      <c r="K13" s="63"/>
      <c r="L13" s="63"/>
      <c r="M13" s="63"/>
      <c r="N13" s="63"/>
      <c r="O13" s="63"/>
      <c r="P13" s="63"/>
      <c r="Q13" s="63"/>
      <c r="R13" s="63"/>
      <c r="S13" s="64"/>
    </row>
    <row r="14" spans="1:19" ht="24" customHeight="1" x14ac:dyDescent="0.15">
      <c r="A14" s="134" t="s">
        <v>380</v>
      </c>
      <c r="B14" s="134"/>
      <c r="C14" s="40"/>
      <c r="D14" s="60">
        <f t="shared" si="1"/>
        <v>0</v>
      </c>
      <c r="E14" s="63">
        <f>SUM(E15:E16)</f>
        <v>0</v>
      </c>
      <c r="F14" s="63">
        <f t="shared" ref="F14:R14" si="5">SUM(F15:F16)</f>
        <v>0</v>
      </c>
      <c r="G14" s="63">
        <f t="shared" si="5"/>
        <v>0</v>
      </c>
      <c r="H14" s="63">
        <f t="shared" si="5"/>
        <v>0</v>
      </c>
      <c r="I14" s="63">
        <f t="shared" si="5"/>
        <v>0</v>
      </c>
      <c r="J14" s="63">
        <f t="shared" si="5"/>
        <v>0</v>
      </c>
      <c r="K14" s="63">
        <f t="shared" si="5"/>
        <v>0</v>
      </c>
      <c r="L14" s="63">
        <f t="shared" si="5"/>
        <v>0</v>
      </c>
      <c r="M14" s="63">
        <f t="shared" si="5"/>
        <v>0</v>
      </c>
      <c r="N14" s="63">
        <f t="shared" si="5"/>
        <v>0</v>
      </c>
      <c r="O14" s="63">
        <f t="shared" si="5"/>
        <v>0</v>
      </c>
      <c r="P14" s="63">
        <f t="shared" si="5"/>
        <v>0</v>
      </c>
      <c r="Q14" s="63">
        <f t="shared" si="5"/>
        <v>0</v>
      </c>
      <c r="R14" s="63">
        <f t="shared" si="5"/>
        <v>0</v>
      </c>
      <c r="S14" s="64">
        <f>D14/445673*1000</f>
        <v>0</v>
      </c>
    </row>
    <row r="15" spans="1:19" ht="14.1" customHeight="1" x14ac:dyDescent="0.15">
      <c r="A15" s="65"/>
      <c r="B15" s="62" t="s">
        <v>375</v>
      </c>
      <c r="C15" s="40"/>
      <c r="D15" s="60">
        <f t="shared" si="1"/>
        <v>0</v>
      </c>
      <c r="E15" s="63"/>
      <c r="F15" s="63"/>
      <c r="G15" s="63"/>
      <c r="H15" s="63"/>
      <c r="I15" s="63"/>
      <c r="J15" s="63"/>
      <c r="K15" s="63"/>
      <c r="L15" s="63"/>
      <c r="M15" s="63"/>
      <c r="N15" s="63"/>
      <c r="O15" s="63"/>
      <c r="P15" s="63"/>
      <c r="Q15" s="63"/>
      <c r="R15" s="63"/>
      <c r="S15" s="64">
        <f>D15/445673*1000</f>
        <v>0</v>
      </c>
    </row>
    <row r="16" spans="1:19" ht="14.1" customHeight="1" x14ac:dyDescent="0.15">
      <c r="A16" s="65"/>
      <c r="B16" s="62" t="s">
        <v>376</v>
      </c>
      <c r="C16" s="40"/>
      <c r="D16" s="60">
        <f t="shared" si="1"/>
        <v>0</v>
      </c>
      <c r="E16" s="63"/>
      <c r="F16" s="63"/>
      <c r="G16" s="63"/>
      <c r="H16" s="63"/>
      <c r="I16" s="63"/>
      <c r="J16" s="63"/>
      <c r="K16" s="63"/>
      <c r="L16" s="63"/>
      <c r="M16" s="63"/>
      <c r="N16" s="63"/>
      <c r="O16" s="63"/>
      <c r="P16" s="63"/>
      <c r="Q16" s="63"/>
      <c r="R16" s="63"/>
      <c r="S16" s="64"/>
    </row>
    <row r="17" spans="1:19" ht="24" customHeight="1" x14ac:dyDescent="0.15">
      <c r="A17" s="134" t="s">
        <v>381</v>
      </c>
      <c r="B17" s="134"/>
      <c r="C17" s="40"/>
      <c r="D17" s="60">
        <f t="shared" si="1"/>
        <v>0</v>
      </c>
      <c r="E17" s="63">
        <f>SUM(E18:E19)</f>
        <v>0</v>
      </c>
      <c r="F17" s="63">
        <f t="shared" ref="F17:R17" si="6">SUM(F18:F19)</f>
        <v>0</v>
      </c>
      <c r="G17" s="63">
        <f t="shared" si="6"/>
        <v>0</v>
      </c>
      <c r="H17" s="63">
        <f t="shared" si="6"/>
        <v>0</v>
      </c>
      <c r="I17" s="63">
        <f t="shared" si="6"/>
        <v>0</v>
      </c>
      <c r="J17" s="63">
        <f t="shared" si="6"/>
        <v>0</v>
      </c>
      <c r="K17" s="63">
        <f t="shared" si="6"/>
        <v>0</v>
      </c>
      <c r="L17" s="63">
        <f t="shared" si="6"/>
        <v>0</v>
      </c>
      <c r="M17" s="63">
        <f t="shared" si="6"/>
        <v>0</v>
      </c>
      <c r="N17" s="63">
        <f t="shared" si="6"/>
        <v>0</v>
      </c>
      <c r="O17" s="63">
        <f t="shared" si="6"/>
        <v>0</v>
      </c>
      <c r="P17" s="63">
        <f t="shared" si="6"/>
        <v>0</v>
      </c>
      <c r="Q17" s="63">
        <f t="shared" si="6"/>
        <v>0</v>
      </c>
      <c r="R17" s="63">
        <f t="shared" si="6"/>
        <v>0</v>
      </c>
      <c r="S17" s="64">
        <f>D17/445673*1000</f>
        <v>0</v>
      </c>
    </row>
    <row r="18" spans="1:19" ht="14.1" customHeight="1" x14ac:dyDescent="0.15">
      <c r="A18" s="65"/>
      <c r="B18" s="62" t="s">
        <v>375</v>
      </c>
      <c r="C18" s="40"/>
      <c r="D18" s="60">
        <f t="shared" si="1"/>
        <v>0</v>
      </c>
      <c r="E18" s="63"/>
      <c r="F18" s="63"/>
      <c r="G18" s="63"/>
      <c r="H18" s="63"/>
      <c r="I18" s="63"/>
      <c r="J18" s="63"/>
      <c r="K18" s="63"/>
      <c r="L18" s="63"/>
      <c r="M18" s="63"/>
      <c r="N18" s="63"/>
      <c r="O18" s="63"/>
      <c r="P18" s="63"/>
      <c r="Q18" s="63"/>
      <c r="R18" s="63"/>
      <c r="S18" s="64">
        <f>D18/445673*1000</f>
        <v>0</v>
      </c>
    </row>
    <row r="19" spans="1:19" ht="14.1" customHeight="1" x14ac:dyDescent="0.15">
      <c r="A19" s="65"/>
      <c r="B19" s="62" t="s">
        <v>376</v>
      </c>
      <c r="C19" s="40"/>
      <c r="D19" s="60">
        <f t="shared" si="1"/>
        <v>0</v>
      </c>
      <c r="E19" s="63"/>
      <c r="F19" s="63"/>
      <c r="G19" s="63"/>
      <c r="H19" s="63"/>
      <c r="I19" s="63"/>
      <c r="J19" s="63"/>
      <c r="K19" s="63"/>
      <c r="L19" s="63"/>
      <c r="M19" s="63"/>
      <c r="N19" s="63"/>
      <c r="O19" s="63"/>
      <c r="P19" s="63"/>
      <c r="Q19" s="63"/>
      <c r="R19" s="63"/>
      <c r="S19" s="64"/>
    </row>
    <row r="20" spans="1:19" ht="24" customHeight="1" x14ac:dyDescent="0.15">
      <c r="A20" s="134" t="s">
        <v>46</v>
      </c>
      <c r="B20" s="134"/>
      <c r="C20" s="40"/>
      <c r="D20" s="60">
        <f t="shared" si="1"/>
        <v>0</v>
      </c>
      <c r="E20" s="63"/>
      <c r="F20" s="63"/>
      <c r="G20" s="63"/>
      <c r="H20" s="63"/>
      <c r="I20" s="63"/>
      <c r="J20" s="63"/>
      <c r="K20" s="63"/>
      <c r="L20" s="63"/>
      <c r="M20" s="63"/>
      <c r="N20" s="63"/>
      <c r="O20" s="63"/>
      <c r="P20" s="63"/>
      <c r="Q20" s="63"/>
      <c r="R20" s="63"/>
      <c r="S20" s="64"/>
    </row>
    <row r="21" spans="1:19" ht="7.5" customHeight="1" x14ac:dyDescent="0.15">
      <c r="A21" s="47"/>
      <c r="B21" s="47"/>
      <c r="C21" s="47"/>
      <c r="D21" s="48"/>
      <c r="E21" s="48"/>
      <c r="F21" s="48"/>
      <c r="G21" s="48"/>
      <c r="H21" s="48"/>
      <c r="I21" s="48"/>
      <c r="J21" s="48"/>
      <c r="K21" s="48"/>
      <c r="L21" s="48"/>
      <c r="M21" s="48"/>
      <c r="N21" s="48"/>
      <c r="O21" s="48"/>
      <c r="P21" s="48"/>
      <c r="Q21" s="48"/>
      <c r="R21" s="48"/>
      <c r="S21" s="66"/>
    </row>
    <row r="22" spans="1:19" ht="16.5" customHeight="1" x14ac:dyDescent="0.15">
      <c r="A22" s="51" t="s">
        <v>382</v>
      </c>
      <c r="B22" s="51"/>
      <c r="C22" s="51"/>
      <c r="D22" s="67"/>
      <c r="E22" s="67"/>
      <c r="F22" s="67"/>
      <c r="G22" s="67"/>
      <c r="H22" s="67"/>
      <c r="I22" s="67"/>
      <c r="J22" s="67"/>
      <c r="K22" s="51"/>
      <c r="L22" s="51"/>
      <c r="M22" s="51"/>
      <c r="N22" s="51"/>
      <c r="O22" s="51"/>
      <c r="P22" s="51"/>
      <c r="Q22" s="51"/>
    </row>
    <row r="23" spans="1:19" s="69" customFormat="1" ht="13.5" customHeight="1" x14ac:dyDescent="0.15">
      <c r="A23" s="51" t="s">
        <v>383</v>
      </c>
      <c r="B23" s="51"/>
      <c r="C23" s="51"/>
      <c r="D23" s="67"/>
      <c r="E23" s="67"/>
      <c r="F23" s="67"/>
      <c r="G23" s="67"/>
      <c r="H23" s="67"/>
      <c r="I23" s="67"/>
      <c r="J23" s="67"/>
      <c r="K23" s="67"/>
      <c r="L23" s="67"/>
      <c r="M23" s="67"/>
      <c r="N23" s="67"/>
      <c r="O23" s="67"/>
      <c r="P23" s="68"/>
      <c r="Q23" s="67"/>
    </row>
    <row r="24" spans="1:19" ht="13.5" customHeight="1" x14ac:dyDescent="0.15">
      <c r="A24" s="51" t="s">
        <v>384</v>
      </c>
      <c r="B24" s="51"/>
      <c r="C24" s="51"/>
      <c r="D24" s="67"/>
      <c r="E24" s="67"/>
      <c r="F24" s="67"/>
      <c r="G24" s="67"/>
      <c r="H24" s="67"/>
      <c r="I24" s="67"/>
      <c r="J24" s="67"/>
      <c r="K24" s="51"/>
      <c r="L24" s="51"/>
      <c r="M24" s="51"/>
      <c r="N24" s="51"/>
      <c r="O24" s="51"/>
      <c r="P24" s="51"/>
      <c r="Q24" s="51"/>
    </row>
    <row r="25" spans="1:19" ht="13.5" customHeight="1" x14ac:dyDescent="0.15">
      <c r="A25" s="51" t="s">
        <v>385</v>
      </c>
      <c r="B25" s="51"/>
      <c r="C25" s="51"/>
      <c r="D25" s="67"/>
      <c r="E25" s="67"/>
      <c r="F25" s="67"/>
      <c r="G25" s="67"/>
      <c r="H25" s="67"/>
      <c r="I25" s="67"/>
      <c r="J25" s="67"/>
      <c r="K25" s="51"/>
      <c r="L25" s="51"/>
      <c r="M25" s="51"/>
      <c r="N25" s="51"/>
      <c r="O25" s="51"/>
      <c r="P25" s="51"/>
      <c r="Q25" s="51"/>
    </row>
    <row r="26" spans="1:19" ht="13.5" customHeight="1" x14ac:dyDescent="0.15">
      <c r="A26" s="135" t="s">
        <v>386</v>
      </c>
      <c r="B26" s="135"/>
      <c r="C26" s="135"/>
      <c r="D26" s="135"/>
      <c r="E26" s="135"/>
      <c r="F26" s="135"/>
      <c r="G26" s="135"/>
      <c r="H26" s="135"/>
      <c r="I26" s="135"/>
      <c r="J26" s="135"/>
      <c r="K26" s="135"/>
      <c r="L26" s="135"/>
      <c r="M26" s="135"/>
      <c r="N26" s="70"/>
      <c r="O26" s="70"/>
      <c r="P26" s="70"/>
      <c r="Q26" s="70"/>
      <c r="R26" s="53"/>
    </row>
    <row r="27" spans="1:19" x14ac:dyDescent="0.15">
      <c r="P27" s="53"/>
      <c r="R27" s="53"/>
      <c r="S27" s="53" t="s">
        <v>387</v>
      </c>
    </row>
  </sheetData>
  <mergeCells count="9">
    <mergeCell ref="A26:M26"/>
    <mergeCell ref="A3:B3"/>
    <mergeCell ref="A4:B4"/>
    <mergeCell ref="A5:B5"/>
    <mergeCell ref="A8:B8"/>
    <mergeCell ref="A11:B11"/>
    <mergeCell ref="A14:B14"/>
    <mergeCell ref="A17:B17"/>
    <mergeCell ref="A20:B20"/>
  </mergeCells>
  <phoneticPr fontId="2"/>
  <printOptions horizontalCentered="1"/>
  <pageMargins left="0.39370078740157483" right="0.39370078740157483" top="0.78740157480314965" bottom="0.78740157480314965" header="0.47244094488188981" footer="0.47244094488188981"/>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82F30-4F4F-4488-BC10-C66BC52B74A4}">
  <sheetPr codeName="Sheet35"/>
  <dimension ref="A1:M16"/>
  <sheetViews>
    <sheetView showZeros="0" zoomScaleNormal="100" workbookViewId="0">
      <selection activeCell="S20" sqref="S20"/>
    </sheetView>
  </sheetViews>
  <sheetFormatPr defaultColWidth="9" defaultRowHeight="13.5" x14ac:dyDescent="0.15"/>
  <cols>
    <col min="1" max="1" width="3.125" style="36" customWidth="1"/>
    <col min="2" max="2" width="9.375" style="36" customWidth="1"/>
    <col min="3" max="3" width="0.875" style="36" customWidth="1"/>
    <col min="4" max="4" width="7.375" style="36" customWidth="1"/>
    <col min="5" max="5" width="7.625" style="36" customWidth="1"/>
    <col min="6" max="11" width="7.375" style="36" customWidth="1"/>
    <col min="12" max="13" width="7.25" style="36" customWidth="1"/>
    <col min="14" max="16384" width="9" style="36"/>
  </cols>
  <sheetData>
    <row r="1" spans="1:13" ht="18.75" customHeight="1" x14ac:dyDescent="0.15">
      <c r="A1" s="35" t="s">
        <v>388</v>
      </c>
    </row>
    <row r="2" spans="1:13" x14ac:dyDescent="0.15">
      <c r="M2" s="4" t="s">
        <v>355</v>
      </c>
    </row>
    <row r="3" spans="1:13" ht="21" customHeight="1" x14ac:dyDescent="0.15">
      <c r="A3" s="140" t="s">
        <v>356</v>
      </c>
      <c r="B3" s="141"/>
      <c r="C3" s="37"/>
      <c r="D3" s="38" t="s">
        <v>357</v>
      </c>
      <c r="E3" s="38" t="s">
        <v>389</v>
      </c>
      <c r="F3" s="38" t="s">
        <v>390</v>
      </c>
      <c r="G3" s="38" t="s">
        <v>391</v>
      </c>
      <c r="H3" s="38" t="s">
        <v>392</v>
      </c>
      <c r="I3" s="38" t="s">
        <v>393</v>
      </c>
      <c r="J3" s="38" t="s">
        <v>394</v>
      </c>
      <c r="K3" s="38" t="s">
        <v>395</v>
      </c>
      <c r="L3" s="38" t="s">
        <v>396</v>
      </c>
      <c r="M3" s="39" t="s">
        <v>371</v>
      </c>
    </row>
    <row r="4" spans="1:13" ht="21" customHeight="1" x14ac:dyDescent="0.15">
      <c r="A4" s="142" t="s">
        <v>373</v>
      </c>
      <c r="B4" s="143"/>
      <c r="C4" s="41"/>
      <c r="D4" s="107">
        <f t="shared" ref="D4:D10" si="0">SUM(E4:M4)</f>
        <v>0</v>
      </c>
      <c r="E4" s="107">
        <f>E5+E8</f>
        <v>0</v>
      </c>
      <c r="F4" s="107">
        <f t="shared" ref="F4:M4" si="1">F5+F8</f>
        <v>0</v>
      </c>
      <c r="G4" s="107">
        <f t="shared" si="1"/>
        <v>0</v>
      </c>
      <c r="H4" s="107">
        <f t="shared" si="1"/>
        <v>0</v>
      </c>
      <c r="I4" s="107">
        <f t="shared" si="1"/>
        <v>0</v>
      </c>
      <c r="J4" s="107">
        <f t="shared" si="1"/>
        <v>0</v>
      </c>
      <c r="K4" s="107">
        <f t="shared" si="1"/>
        <v>0</v>
      </c>
      <c r="L4" s="107">
        <f t="shared" si="1"/>
        <v>0</v>
      </c>
      <c r="M4" s="108">
        <f t="shared" si="1"/>
        <v>0</v>
      </c>
    </row>
    <row r="5" spans="1:13" ht="27" customHeight="1" x14ac:dyDescent="0.15">
      <c r="A5" s="144" t="s">
        <v>397</v>
      </c>
      <c r="B5" s="144"/>
      <c r="C5" s="42"/>
      <c r="D5" s="43">
        <f t="shared" si="0"/>
        <v>0</v>
      </c>
      <c r="E5" s="44">
        <f>SUM(E6:E7)</f>
        <v>0</v>
      </c>
      <c r="F5" s="44">
        <f t="shared" ref="F5:M5" si="2">SUM(F6:F7)</f>
        <v>0</v>
      </c>
      <c r="G5" s="44">
        <f t="shared" si="2"/>
        <v>0</v>
      </c>
      <c r="H5" s="44">
        <f t="shared" si="2"/>
        <v>0</v>
      </c>
      <c r="I5" s="44">
        <f t="shared" si="2"/>
        <v>0</v>
      </c>
      <c r="J5" s="44">
        <f t="shared" si="2"/>
        <v>0</v>
      </c>
      <c r="K5" s="44">
        <f t="shared" si="2"/>
        <v>0</v>
      </c>
      <c r="L5" s="44">
        <f t="shared" si="2"/>
        <v>0</v>
      </c>
      <c r="M5" s="45">
        <f t="shared" si="2"/>
        <v>0</v>
      </c>
    </row>
    <row r="6" spans="1:13" ht="15" customHeight="1" x14ac:dyDescent="0.15">
      <c r="A6" s="46"/>
      <c r="B6" s="40" t="s">
        <v>378</v>
      </c>
      <c r="C6" s="40"/>
      <c r="D6" s="43">
        <f t="shared" si="0"/>
        <v>0</v>
      </c>
      <c r="E6" s="44"/>
      <c r="F6" s="44"/>
      <c r="G6" s="44"/>
      <c r="H6" s="44"/>
      <c r="I6" s="44"/>
      <c r="J6" s="44"/>
      <c r="K6" s="44"/>
      <c r="L6" s="44"/>
      <c r="M6" s="45"/>
    </row>
    <row r="7" spans="1:13" ht="15" customHeight="1" x14ac:dyDescent="0.15">
      <c r="A7" s="46"/>
      <c r="B7" s="40" t="s">
        <v>376</v>
      </c>
      <c r="C7" s="40"/>
      <c r="D7" s="43">
        <f t="shared" si="0"/>
        <v>0</v>
      </c>
      <c r="E7" s="44"/>
      <c r="F7" s="44"/>
      <c r="G7" s="44"/>
      <c r="H7" s="44"/>
      <c r="I7" s="44"/>
      <c r="J7" s="44"/>
      <c r="K7" s="44"/>
      <c r="L7" s="44"/>
      <c r="M7" s="45"/>
    </row>
    <row r="8" spans="1:13" ht="27" customHeight="1" x14ac:dyDescent="0.15">
      <c r="A8" s="144" t="s">
        <v>398</v>
      </c>
      <c r="B8" s="144"/>
      <c r="C8" s="42"/>
      <c r="D8" s="43">
        <f t="shared" si="0"/>
        <v>0</v>
      </c>
      <c r="E8" s="44">
        <f>SUM(E9:E10)</f>
        <v>0</v>
      </c>
      <c r="F8" s="44">
        <f t="shared" ref="F8:M8" si="3">SUM(F9:F10)</f>
        <v>0</v>
      </c>
      <c r="G8" s="44">
        <f t="shared" si="3"/>
        <v>0</v>
      </c>
      <c r="H8" s="44">
        <f t="shared" si="3"/>
        <v>0</v>
      </c>
      <c r="I8" s="44">
        <f t="shared" si="3"/>
        <v>0</v>
      </c>
      <c r="J8" s="44">
        <f t="shared" si="3"/>
        <v>0</v>
      </c>
      <c r="K8" s="44">
        <f t="shared" si="3"/>
        <v>0</v>
      </c>
      <c r="L8" s="44">
        <f t="shared" si="3"/>
        <v>0</v>
      </c>
      <c r="M8" s="45">
        <f t="shared" si="3"/>
        <v>0</v>
      </c>
    </row>
    <row r="9" spans="1:13" ht="15" customHeight="1" x14ac:dyDescent="0.15">
      <c r="A9" s="46"/>
      <c r="B9" s="40" t="s">
        <v>378</v>
      </c>
      <c r="C9" s="40"/>
      <c r="D9" s="43">
        <f t="shared" si="0"/>
        <v>0</v>
      </c>
      <c r="E9" s="44"/>
      <c r="F9" s="44"/>
      <c r="G9" s="44"/>
      <c r="H9" s="44"/>
      <c r="I9" s="44"/>
      <c r="J9" s="44"/>
      <c r="K9" s="44"/>
      <c r="L9" s="44"/>
      <c r="M9" s="45"/>
    </row>
    <row r="10" spans="1:13" ht="15" customHeight="1" x14ac:dyDescent="0.15">
      <c r="A10" s="46"/>
      <c r="B10" s="40" t="s">
        <v>376</v>
      </c>
      <c r="C10" s="40"/>
      <c r="D10" s="43">
        <f t="shared" si="0"/>
        <v>0</v>
      </c>
      <c r="E10" s="44"/>
      <c r="F10" s="44"/>
      <c r="G10" s="44"/>
      <c r="H10" s="44"/>
      <c r="I10" s="44"/>
      <c r="J10" s="44"/>
      <c r="K10" s="44"/>
      <c r="L10" s="44"/>
      <c r="M10" s="45"/>
    </row>
    <row r="11" spans="1:13" ht="7.5" customHeight="1" x14ac:dyDescent="0.15">
      <c r="A11" s="47"/>
      <c r="B11" s="47"/>
      <c r="C11" s="47"/>
      <c r="D11" s="48"/>
      <c r="E11" s="48"/>
      <c r="F11" s="48"/>
      <c r="G11" s="48"/>
      <c r="H11" s="48"/>
      <c r="I11" s="48"/>
      <c r="J11" s="48"/>
      <c r="K11" s="48"/>
      <c r="L11" s="48"/>
      <c r="M11" s="49"/>
    </row>
    <row r="12" spans="1:13" ht="16.5" customHeight="1" x14ac:dyDescent="0.15">
      <c r="A12" s="50" t="s">
        <v>399</v>
      </c>
      <c r="B12" s="50"/>
      <c r="C12" s="50"/>
      <c r="D12" s="50"/>
      <c r="E12" s="50"/>
      <c r="F12" s="51"/>
      <c r="G12" s="51"/>
      <c r="H12" s="51"/>
      <c r="I12" s="51"/>
      <c r="J12" s="51"/>
      <c r="K12" s="51"/>
    </row>
    <row r="13" spans="1:13" x14ac:dyDescent="0.15">
      <c r="A13" s="51" t="s">
        <v>400</v>
      </c>
      <c r="B13" s="52"/>
      <c r="C13" s="52"/>
      <c r="D13" s="52"/>
      <c r="E13" s="52"/>
      <c r="F13" s="52"/>
      <c r="G13" s="52"/>
      <c r="H13" s="52"/>
      <c r="I13" s="52"/>
      <c r="J13" s="52"/>
      <c r="K13" s="51"/>
    </row>
    <row r="14" spans="1:13" x14ac:dyDescent="0.15">
      <c r="A14" s="50" t="s">
        <v>401</v>
      </c>
      <c r="B14" s="50"/>
      <c r="C14" s="50"/>
      <c r="D14" s="50"/>
      <c r="E14" s="50"/>
      <c r="F14" s="51"/>
      <c r="G14" s="51"/>
      <c r="H14" s="51"/>
      <c r="I14" s="51"/>
      <c r="J14" s="51"/>
      <c r="K14" s="51"/>
    </row>
    <row r="15" spans="1:13" x14ac:dyDescent="0.15">
      <c r="M15" s="53" t="s">
        <v>402</v>
      </c>
    </row>
    <row r="16" spans="1:13" x14ac:dyDescent="0.15">
      <c r="A16" s="51" t="s">
        <v>403</v>
      </c>
      <c r="B16" s="52"/>
      <c r="C16" s="52"/>
      <c r="D16" s="52"/>
      <c r="E16" s="52"/>
      <c r="F16" s="52"/>
      <c r="G16" s="52"/>
      <c r="H16" s="52"/>
      <c r="I16" s="52"/>
      <c r="J16" s="52"/>
      <c r="K16" s="52"/>
    </row>
  </sheetData>
  <mergeCells count="4">
    <mergeCell ref="A8:B8"/>
    <mergeCell ref="A4:B4"/>
    <mergeCell ref="A5:B5"/>
    <mergeCell ref="A3:B3"/>
  </mergeCells>
  <phoneticPr fontId="2"/>
  <printOptions horizontalCentered="1"/>
  <pageMargins left="0.74803149606299213" right="0.74803149606299213" top="7.0472440944881898" bottom="0.78740157480314965" header="0.47244094488188981" footer="0.4724409448818898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EC39-B2E2-4F23-A9D2-8F3085AA3B00}">
  <sheetPr codeName="Sheet15">
    <tabColor theme="9" tint="0.79998168889431442"/>
  </sheetPr>
  <dimension ref="A1:D6"/>
  <sheetViews>
    <sheetView view="pageBreakPreview" zoomScale="130" zoomScaleNormal="100" zoomScaleSheetLayoutView="130" workbookViewId="0">
      <selection activeCell="H24" sqref="H24"/>
    </sheetView>
  </sheetViews>
  <sheetFormatPr defaultColWidth="9" defaultRowHeight="13.5" x14ac:dyDescent="0.15"/>
  <cols>
    <col min="1" max="1" width="23.75" style="215" customWidth="1"/>
    <col min="2" max="3" width="21" style="215" customWidth="1"/>
    <col min="4" max="4" width="21.125" style="215" customWidth="1"/>
    <col min="5" max="16384" width="9" style="215"/>
  </cols>
  <sheetData>
    <row r="1" spans="1:4" ht="18.75" customHeight="1" x14ac:dyDescent="0.15">
      <c r="A1" s="251" t="s">
        <v>54</v>
      </c>
      <c r="B1" s="290"/>
      <c r="C1" s="290"/>
    </row>
    <row r="2" spans="1:4" ht="13.5" customHeight="1" x14ac:dyDescent="0.15">
      <c r="C2" s="596"/>
      <c r="D2" s="201" t="s">
        <v>38</v>
      </c>
    </row>
    <row r="3" spans="1:4" ht="15" customHeight="1" x14ac:dyDescent="0.15">
      <c r="A3" s="255" t="s">
        <v>49</v>
      </c>
      <c r="B3" s="597" t="s">
        <v>55</v>
      </c>
      <c r="C3" s="222" t="s">
        <v>56</v>
      </c>
      <c r="D3" s="222"/>
    </row>
    <row r="4" spans="1:4" ht="15" customHeight="1" x14ac:dyDescent="0.15">
      <c r="A4" s="493"/>
      <c r="B4" s="364" t="s">
        <v>57</v>
      </c>
      <c r="C4" s="364" t="s">
        <v>57</v>
      </c>
      <c r="D4" s="473" t="s">
        <v>58</v>
      </c>
    </row>
    <row r="5" spans="1:4" ht="15" customHeight="1" x14ac:dyDescent="0.15">
      <c r="A5" s="594">
        <v>6</v>
      </c>
      <c r="B5" s="594">
        <v>60</v>
      </c>
      <c r="C5" s="594">
        <v>60</v>
      </c>
      <c r="D5" s="595">
        <v>37</v>
      </c>
    </row>
    <row r="6" spans="1:4" ht="16.5" customHeight="1" x14ac:dyDescent="0.15">
      <c r="A6" s="291"/>
      <c r="C6" s="147"/>
      <c r="D6" s="147" t="s">
        <v>36</v>
      </c>
    </row>
  </sheetData>
  <mergeCells count="2">
    <mergeCell ref="A3:A4"/>
    <mergeCell ref="C3:D3"/>
  </mergeCells>
  <phoneticPr fontId="1"/>
  <conditionalFormatting sqref="D7:D15">
    <cfRule type="cellIs" priority="1" stopIfTrue="1" operator="lessThan">
      <formula>C7</formula>
    </cfRule>
  </conditionalFormatting>
  <printOptions horizontalCentered="1"/>
  <pageMargins left="0.78740157480314965" right="0.78740157480314965" top="5.1181102362204731" bottom="0.78740157480314965" header="0.39370078740157483"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9C1F3-8DF8-4E13-8D18-2EC77F133796}">
  <sheetPr codeName="Sheet16">
    <tabColor theme="9" tint="0.79998168889431442"/>
  </sheetPr>
  <dimension ref="A1:D18"/>
  <sheetViews>
    <sheetView view="pageBreakPreview" zoomScaleNormal="100" zoomScaleSheetLayoutView="100" workbookViewId="0">
      <selection activeCell="D13" sqref="D13"/>
    </sheetView>
  </sheetViews>
  <sheetFormatPr defaultColWidth="9" defaultRowHeight="13.5" x14ac:dyDescent="0.15"/>
  <cols>
    <col min="1" max="3" width="22.625" style="215" customWidth="1"/>
    <col min="4" max="16384" width="9" style="215"/>
  </cols>
  <sheetData>
    <row r="1" spans="1:4" ht="18.75" customHeight="1" x14ac:dyDescent="0.15">
      <c r="A1" s="251" t="s">
        <v>59</v>
      </c>
      <c r="B1" s="290"/>
      <c r="C1" s="290"/>
    </row>
    <row r="2" spans="1:4" ht="13.5" customHeight="1" x14ac:dyDescent="0.15">
      <c r="C2" s="201" t="s">
        <v>38</v>
      </c>
    </row>
    <row r="3" spans="1:4" ht="15" customHeight="1" x14ac:dyDescent="0.15">
      <c r="A3" s="255" t="s">
        <v>49</v>
      </c>
      <c r="B3" s="254" t="s">
        <v>50</v>
      </c>
      <c r="C3" s="258"/>
    </row>
    <row r="4" spans="1:4" ht="15" customHeight="1" x14ac:dyDescent="0.15">
      <c r="A4" s="493"/>
      <c r="B4" s="364" t="s">
        <v>57</v>
      </c>
      <c r="C4" s="473" t="s">
        <v>58</v>
      </c>
    </row>
    <row r="5" spans="1:4" ht="15" customHeight="1" x14ac:dyDescent="0.15">
      <c r="A5" s="594">
        <v>6</v>
      </c>
      <c r="B5" s="594">
        <v>216</v>
      </c>
      <c r="C5" s="595">
        <v>177</v>
      </c>
      <c r="D5" s="429"/>
    </row>
    <row r="6" spans="1:4" ht="16.5" customHeight="1" x14ac:dyDescent="0.15">
      <c r="C6" s="147" t="s">
        <v>36</v>
      </c>
    </row>
    <row r="18" spans="4:4" x14ac:dyDescent="0.15">
      <c r="D18" s="215" t="s">
        <v>60</v>
      </c>
    </row>
  </sheetData>
  <mergeCells count="2">
    <mergeCell ref="A3:A4"/>
    <mergeCell ref="B3:C3"/>
  </mergeCells>
  <phoneticPr fontId="1"/>
  <pageMargins left="0.78740157480314965" right="0.78740157480314965" top="9.5275590551181111" bottom="0.78740157480314965" header="0.39370078740157483"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627F-9C0E-454D-992B-C2AF87D6D82B}">
  <sheetPr codeName="Sheet1"/>
  <dimension ref="A1:D17"/>
  <sheetViews>
    <sheetView workbookViewId="0">
      <selection activeCell="C3" sqref="C3:D3"/>
    </sheetView>
  </sheetViews>
  <sheetFormatPr defaultColWidth="9" defaultRowHeight="13.5" x14ac:dyDescent="0.15"/>
  <cols>
    <col min="1" max="1" width="22.875" style="1" customWidth="1"/>
    <col min="2" max="3" width="21.375" style="1" customWidth="1"/>
    <col min="4" max="4" width="21.125" style="1" customWidth="1"/>
    <col min="5" max="16384" width="9" style="1"/>
  </cols>
  <sheetData>
    <row r="1" spans="1:4" ht="18.75" customHeight="1" x14ac:dyDescent="0.15">
      <c r="A1" s="2" t="s">
        <v>61</v>
      </c>
      <c r="B1" s="2"/>
      <c r="C1" s="2"/>
    </row>
    <row r="2" spans="1:4" ht="13.5" customHeight="1" x14ac:dyDescent="0.15">
      <c r="A2" s="83"/>
      <c r="B2" s="83"/>
      <c r="C2" s="83"/>
      <c r="D2" s="84" t="s">
        <v>62</v>
      </c>
    </row>
    <row r="3" spans="1:4" ht="15" customHeight="1" x14ac:dyDescent="0.15">
      <c r="A3" s="110" t="s">
        <v>63</v>
      </c>
      <c r="B3" s="112" t="s">
        <v>64</v>
      </c>
      <c r="C3" s="112" t="s">
        <v>65</v>
      </c>
      <c r="D3" s="114"/>
    </row>
    <row r="4" spans="1:4" ht="15" customHeight="1" x14ac:dyDescent="0.15">
      <c r="A4" s="111"/>
      <c r="B4" s="113"/>
      <c r="C4" s="89" t="s">
        <v>66</v>
      </c>
      <c r="D4" s="90" t="s">
        <v>67</v>
      </c>
    </row>
    <row r="5" spans="1:4" ht="13.5" customHeight="1" x14ac:dyDescent="0.15">
      <c r="A5" s="88" t="s">
        <v>68</v>
      </c>
      <c r="B5" s="91">
        <f>SUM(B6:B15)</f>
        <v>0</v>
      </c>
      <c r="C5" s="91">
        <f>SUM(C6:C15)</f>
        <v>0</v>
      </c>
      <c r="D5" s="92">
        <f>SUM(D6:D15)</f>
        <v>0</v>
      </c>
    </row>
    <row r="6" spans="1:4" ht="13.5" customHeight="1" x14ac:dyDescent="0.15">
      <c r="A6" s="93" t="s">
        <v>69</v>
      </c>
      <c r="B6" s="94"/>
      <c r="C6" s="94"/>
      <c r="D6" s="95"/>
    </row>
    <row r="7" spans="1:4" ht="13.5" customHeight="1" x14ac:dyDescent="0.15">
      <c r="A7" s="96" t="s">
        <v>70</v>
      </c>
      <c r="B7" s="97"/>
      <c r="C7" s="97"/>
      <c r="D7" s="98"/>
    </row>
    <row r="8" spans="1:4" ht="13.5" customHeight="1" x14ac:dyDescent="0.15">
      <c r="A8" s="96" t="s">
        <v>71</v>
      </c>
      <c r="B8" s="97"/>
      <c r="C8" s="97"/>
      <c r="D8" s="98"/>
    </row>
    <row r="9" spans="1:4" ht="13.5" customHeight="1" x14ac:dyDescent="0.15">
      <c r="A9" s="96" t="s">
        <v>72</v>
      </c>
      <c r="B9" s="97"/>
      <c r="C9" s="97"/>
      <c r="D9" s="98"/>
    </row>
    <row r="10" spans="1:4" ht="13.5" customHeight="1" x14ac:dyDescent="0.15">
      <c r="A10" s="96" t="s">
        <v>73</v>
      </c>
      <c r="B10" s="97"/>
      <c r="C10" s="97"/>
      <c r="D10" s="98"/>
    </row>
    <row r="11" spans="1:4" ht="13.5" customHeight="1" x14ac:dyDescent="0.15">
      <c r="A11" s="96" t="s">
        <v>74</v>
      </c>
      <c r="B11" s="97"/>
      <c r="C11" s="97"/>
      <c r="D11" s="98"/>
    </row>
    <row r="12" spans="1:4" ht="13.5" customHeight="1" x14ac:dyDescent="0.15">
      <c r="A12" s="96" t="s">
        <v>75</v>
      </c>
      <c r="B12" s="97"/>
      <c r="C12" s="97"/>
      <c r="D12" s="98"/>
    </row>
    <row r="13" spans="1:4" ht="13.5" customHeight="1" x14ac:dyDescent="0.15">
      <c r="A13" s="96" t="s">
        <v>76</v>
      </c>
      <c r="B13" s="97"/>
      <c r="C13" s="97"/>
      <c r="D13" s="98"/>
    </row>
    <row r="14" spans="1:4" ht="13.5" customHeight="1" x14ac:dyDescent="0.15">
      <c r="A14" s="96" t="s">
        <v>77</v>
      </c>
      <c r="B14" s="97"/>
      <c r="C14" s="97"/>
      <c r="D14" s="98"/>
    </row>
    <row r="15" spans="1:4" ht="13.5" customHeight="1" x14ac:dyDescent="0.15">
      <c r="A15" s="99" t="s">
        <v>78</v>
      </c>
      <c r="B15" s="100"/>
      <c r="C15" s="100"/>
      <c r="D15" s="101"/>
    </row>
    <row r="16" spans="1:4" ht="16.5" customHeight="1" x14ac:dyDescent="0.15">
      <c r="A16" s="83"/>
      <c r="B16" s="83"/>
      <c r="C16" s="102"/>
      <c r="D16" s="103" t="s">
        <v>79</v>
      </c>
    </row>
    <row r="17" spans="1:4" x14ac:dyDescent="0.15">
      <c r="A17" s="83"/>
      <c r="B17" s="83"/>
      <c r="C17" s="83"/>
      <c r="D17" s="83"/>
    </row>
  </sheetData>
  <mergeCells count="3">
    <mergeCell ref="A3:A4"/>
    <mergeCell ref="B3:B4"/>
    <mergeCell ref="C3:D3"/>
  </mergeCells>
  <phoneticPr fontId="2"/>
  <pageMargins left="0.78740157480314965" right="0.78740157480314965" top="0.78740157480314965" bottom="0.78740157480314965" header="0.47244094488188981" footer="0.4724409448818898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677CC-6449-4289-A221-C728162D0CBE}">
  <sheetPr codeName="Sheet2"/>
  <dimension ref="A1:C16"/>
  <sheetViews>
    <sheetView zoomScaleNormal="100" workbookViewId="0">
      <selection activeCell="C3" sqref="C3:D3"/>
    </sheetView>
  </sheetViews>
  <sheetFormatPr defaultColWidth="9" defaultRowHeight="13.5" x14ac:dyDescent="0.15"/>
  <cols>
    <col min="1" max="1" width="21.875" style="1" customWidth="1"/>
    <col min="2" max="4" width="21.625" style="1" customWidth="1"/>
    <col min="5" max="16384" width="9" style="1"/>
  </cols>
  <sheetData>
    <row r="1" spans="1:3" ht="14.25" x14ac:dyDescent="0.15">
      <c r="A1" s="104" t="s">
        <v>80</v>
      </c>
      <c r="B1" s="105"/>
      <c r="C1" s="83"/>
    </row>
    <row r="2" spans="1:3" ht="13.5" customHeight="1" x14ac:dyDescent="0.15">
      <c r="A2" s="83"/>
      <c r="B2" s="83"/>
      <c r="C2" s="84" t="s">
        <v>62</v>
      </c>
    </row>
    <row r="3" spans="1:3" ht="15" customHeight="1" x14ac:dyDescent="0.15">
      <c r="A3" s="85" t="s">
        <v>81</v>
      </c>
      <c r="B3" s="86" t="s">
        <v>82</v>
      </c>
      <c r="C3" s="87" t="s">
        <v>83</v>
      </c>
    </row>
    <row r="4" spans="1:3" ht="13.5" customHeight="1" x14ac:dyDescent="0.15">
      <c r="A4" s="88" t="s">
        <v>84</v>
      </c>
      <c r="B4" s="91">
        <f>SUM(B5:B14)</f>
        <v>0</v>
      </c>
      <c r="C4" s="92">
        <f>SUM(C5:C14)</f>
        <v>0</v>
      </c>
    </row>
    <row r="5" spans="1:3" ht="13.5" customHeight="1" x14ac:dyDescent="0.15">
      <c r="A5" s="93" t="s">
        <v>85</v>
      </c>
      <c r="B5" s="94"/>
      <c r="C5" s="95"/>
    </row>
    <row r="6" spans="1:3" ht="13.5" customHeight="1" x14ac:dyDescent="0.15">
      <c r="A6" s="96" t="s">
        <v>70</v>
      </c>
      <c r="B6" s="97"/>
      <c r="C6" s="98"/>
    </row>
    <row r="7" spans="1:3" ht="13.5" customHeight="1" x14ac:dyDescent="0.15">
      <c r="A7" s="96" t="s">
        <v>71</v>
      </c>
      <c r="B7" s="97"/>
      <c r="C7" s="98"/>
    </row>
    <row r="8" spans="1:3" ht="13.5" customHeight="1" x14ac:dyDescent="0.15">
      <c r="A8" s="96" t="s">
        <v>86</v>
      </c>
      <c r="B8" s="97"/>
      <c r="C8" s="98"/>
    </row>
    <row r="9" spans="1:3" ht="13.5" customHeight="1" x14ac:dyDescent="0.15">
      <c r="A9" s="96" t="s">
        <v>87</v>
      </c>
      <c r="B9" s="97"/>
      <c r="C9" s="98"/>
    </row>
    <row r="10" spans="1:3" ht="13.5" customHeight="1" x14ac:dyDescent="0.15">
      <c r="A10" s="96" t="s">
        <v>88</v>
      </c>
      <c r="B10" s="97"/>
      <c r="C10" s="98"/>
    </row>
    <row r="11" spans="1:3" ht="13.5" customHeight="1" x14ac:dyDescent="0.15">
      <c r="A11" s="96" t="s">
        <v>89</v>
      </c>
      <c r="B11" s="97"/>
      <c r="C11" s="98"/>
    </row>
    <row r="12" spans="1:3" ht="13.5" customHeight="1" x14ac:dyDescent="0.15">
      <c r="A12" s="96" t="s">
        <v>76</v>
      </c>
      <c r="B12" s="97"/>
      <c r="C12" s="98"/>
    </row>
    <row r="13" spans="1:3" ht="13.5" customHeight="1" x14ac:dyDescent="0.15">
      <c r="A13" s="96" t="s">
        <v>77</v>
      </c>
      <c r="B13" s="97"/>
      <c r="C13" s="98"/>
    </row>
    <row r="14" spans="1:3" ht="13.5" customHeight="1" x14ac:dyDescent="0.15">
      <c r="A14" s="99" t="s">
        <v>90</v>
      </c>
      <c r="B14" s="100"/>
      <c r="C14" s="101"/>
    </row>
    <row r="15" spans="1:3" ht="16.5" customHeight="1" x14ac:dyDescent="0.15">
      <c r="A15" s="83"/>
      <c r="B15" s="115" t="s">
        <v>79</v>
      </c>
      <c r="C15" s="116"/>
    </row>
    <row r="16" spans="1:3" x14ac:dyDescent="0.15">
      <c r="A16" s="83"/>
      <c r="B16" s="83"/>
      <c r="C16" s="83"/>
    </row>
  </sheetData>
  <mergeCells count="1">
    <mergeCell ref="B15:C15"/>
  </mergeCells>
  <phoneticPr fontId="2"/>
  <pageMargins left="0.78740157480314965" right="0.78740157480314965" top="4.1338582677165361" bottom="0.78740157480314965" header="0.47244094488188981" footer="0.4724409448818898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E99E-BBDF-46A8-A935-3EA10845F45E}">
  <sheetPr>
    <tabColor rgb="FF0070C0"/>
  </sheetPr>
  <dimension ref="A1:F21"/>
  <sheetViews>
    <sheetView view="pageBreakPreview" zoomScale="91" zoomScaleNormal="100" zoomScaleSheetLayoutView="91" workbookViewId="0">
      <selection activeCell="G25" sqref="G25"/>
    </sheetView>
  </sheetViews>
  <sheetFormatPr defaultRowHeight="13.5" x14ac:dyDescent="0.15"/>
  <cols>
    <col min="1" max="1" width="22.875" style="199" customWidth="1"/>
    <col min="2" max="3" width="21.375" style="199" customWidth="1"/>
    <col min="4" max="4" width="21.125" style="199" customWidth="1"/>
    <col min="5" max="256" width="9" style="199"/>
    <col min="257" max="257" width="22.875" style="199" customWidth="1"/>
    <col min="258" max="259" width="21.375" style="199" customWidth="1"/>
    <col min="260" max="260" width="21.125" style="199" customWidth="1"/>
    <col min="261" max="512" width="9" style="199"/>
    <col min="513" max="513" width="22.875" style="199" customWidth="1"/>
    <col min="514" max="515" width="21.375" style="199" customWidth="1"/>
    <col min="516" max="516" width="21.125" style="199" customWidth="1"/>
    <col min="517" max="768" width="9" style="199"/>
    <col min="769" max="769" width="22.875" style="199" customWidth="1"/>
    <col min="770" max="771" width="21.375" style="199" customWidth="1"/>
    <col min="772" max="772" width="21.125" style="199" customWidth="1"/>
    <col min="773" max="1024" width="9" style="199"/>
    <col min="1025" max="1025" width="22.875" style="199" customWidth="1"/>
    <col min="1026" max="1027" width="21.375" style="199" customWidth="1"/>
    <col min="1028" max="1028" width="21.125" style="199" customWidth="1"/>
    <col min="1029" max="1280" width="9" style="199"/>
    <col min="1281" max="1281" width="22.875" style="199" customWidth="1"/>
    <col min="1282" max="1283" width="21.375" style="199" customWidth="1"/>
    <col min="1284" max="1284" width="21.125" style="199" customWidth="1"/>
    <col min="1285" max="1536" width="9" style="199"/>
    <col min="1537" max="1537" width="22.875" style="199" customWidth="1"/>
    <col min="1538" max="1539" width="21.375" style="199" customWidth="1"/>
    <col min="1540" max="1540" width="21.125" style="199" customWidth="1"/>
    <col min="1541" max="1792" width="9" style="199"/>
    <col min="1793" max="1793" width="22.875" style="199" customWidth="1"/>
    <col min="1794" max="1795" width="21.375" style="199" customWidth="1"/>
    <col min="1796" max="1796" width="21.125" style="199" customWidth="1"/>
    <col min="1797" max="2048" width="9" style="199"/>
    <col min="2049" max="2049" width="22.875" style="199" customWidth="1"/>
    <col min="2050" max="2051" width="21.375" style="199" customWidth="1"/>
    <col min="2052" max="2052" width="21.125" style="199" customWidth="1"/>
    <col min="2053" max="2304" width="9" style="199"/>
    <col min="2305" max="2305" width="22.875" style="199" customWidth="1"/>
    <col min="2306" max="2307" width="21.375" style="199" customWidth="1"/>
    <col min="2308" max="2308" width="21.125" style="199" customWidth="1"/>
    <col min="2309" max="2560" width="9" style="199"/>
    <col min="2561" max="2561" width="22.875" style="199" customWidth="1"/>
    <col min="2562" max="2563" width="21.375" style="199" customWidth="1"/>
    <col min="2564" max="2564" width="21.125" style="199" customWidth="1"/>
    <col min="2565" max="2816" width="9" style="199"/>
    <col min="2817" max="2817" width="22.875" style="199" customWidth="1"/>
    <col min="2818" max="2819" width="21.375" style="199" customWidth="1"/>
    <col min="2820" max="2820" width="21.125" style="199" customWidth="1"/>
    <col min="2821" max="3072" width="9" style="199"/>
    <col min="3073" max="3073" width="22.875" style="199" customWidth="1"/>
    <col min="3074" max="3075" width="21.375" style="199" customWidth="1"/>
    <col min="3076" max="3076" width="21.125" style="199" customWidth="1"/>
    <col min="3077" max="3328" width="9" style="199"/>
    <col min="3329" max="3329" width="22.875" style="199" customWidth="1"/>
    <col min="3330" max="3331" width="21.375" style="199" customWidth="1"/>
    <col min="3332" max="3332" width="21.125" style="199" customWidth="1"/>
    <col min="3333" max="3584" width="9" style="199"/>
    <col min="3585" max="3585" width="22.875" style="199" customWidth="1"/>
    <col min="3586" max="3587" width="21.375" style="199" customWidth="1"/>
    <col min="3588" max="3588" width="21.125" style="199" customWidth="1"/>
    <col min="3589" max="3840" width="9" style="199"/>
    <col min="3841" max="3841" width="22.875" style="199" customWidth="1"/>
    <col min="3842" max="3843" width="21.375" style="199" customWidth="1"/>
    <col min="3844" max="3844" width="21.125" style="199" customWidth="1"/>
    <col min="3845" max="4096" width="9" style="199"/>
    <col min="4097" max="4097" width="22.875" style="199" customWidth="1"/>
    <col min="4098" max="4099" width="21.375" style="199" customWidth="1"/>
    <col min="4100" max="4100" width="21.125" style="199" customWidth="1"/>
    <col min="4101" max="4352" width="9" style="199"/>
    <col min="4353" max="4353" width="22.875" style="199" customWidth="1"/>
    <col min="4354" max="4355" width="21.375" style="199" customWidth="1"/>
    <col min="4356" max="4356" width="21.125" style="199" customWidth="1"/>
    <col min="4357" max="4608" width="9" style="199"/>
    <col min="4609" max="4609" width="22.875" style="199" customWidth="1"/>
    <col min="4610" max="4611" width="21.375" style="199" customWidth="1"/>
    <col min="4612" max="4612" width="21.125" style="199" customWidth="1"/>
    <col min="4613" max="4864" width="9" style="199"/>
    <col min="4865" max="4865" width="22.875" style="199" customWidth="1"/>
    <col min="4866" max="4867" width="21.375" style="199" customWidth="1"/>
    <col min="4868" max="4868" width="21.125" style="199" customWidth="1"/>
    <col min="4869" max="5120" width="9" style="199"/>
    <col min="5121" max="5121" width="22.875" style="199" customWidth="1"/>
    <col min="5122" max="5123" width="21.375" style="199" customWidth="1"/>
    <col min="5124" max="5124" width="21.125" style="199" customWidth="1"/>
    <col min="5125" max="5376" width="9" style="199"/>
    <col min="5377" max="5377" width="22.875" style="199" customWidth="1"/>
    <col min="5378" max="5379" width="21.375" style="199" customWidth="1"/>
    <col min="5380" max="5380" width="21.125" style="199" customWidth="1"/>
    <col min="5381" max="5632" width="9" style="199"/>
    <col min="5633" max="5633" width="22.875" style="199" customWidth="1"/>
    <col min="5634" max="5635" width="21.375" style="199" customWidth="1"/>
    <col min="5636" max="5636" width="21.125" style="199" customWidth="1"/>
    <col min="5637" max="5888" width="9" style="199"/>
    <col min="5889" max="5889" width="22.875" style="199" customWidth="1"/>
    <col min="5890" max="5891" width="21.375" style="199" customWidth="1"/>
    <col min="5892" max="5892" width="21.125" style="199" customWidth="1"/>
    <col min="5893" max="6144" width="9" style="199"/>
    <col min="6145" max="6145" width="22.875" style="199" customWidth="1"/>
    <col min="6146" max="6147" width="21.375" style="199" customWidth="1"/>
    <col min="6148" max="6148" width="21.125" style="199" customWidth="1"/>
    <col min="6149" max="6400" width="9" style="199"/>
    <col min="6401" max="6401" width="22.875" style="199" customWidth="1"/>
    <col min="6402" max="6403" width="21.375" style="199" customWidth="1"/>
    <col min="6404" max="6404" width="21.125" style="199" customWidth="1"/>
    <col min="6405" max="6656" width="9" style="199"/>
    <col min="6657" max="6657" width="22.875" style="199" customWidth="1"/>
    <col min="6658" max="6659" width="21.375" style="199" customWidth="1"/>
    <col min="6660" max="6660" width="21.125" style="199" customWidth="1"/>
    <col min="6661" max="6912" width="9" style="199"/>
    <col min="6913" max="6913" width="22.875" style="199" customWidth="1"/>
    <col min="6914" max="6915" width="21.375" style="199" customWidth="1"/>
    <col min="6916" max="6916" width="21.125" style="199" customWidth="1"/>
    <col min="6917" max="7168" width="9" style="199"/>
    <col min="7169" max="7169" width="22.875" style="199" customWidth="1"/>
    <col min="7170" max="7171" width="21.375" style="199" customWidth="1"/>
    <col min="7172" max="7172" width="21.125" style="199" customWidth="1"/>
    <col min="7173" max="7424" width="9" style="199"/>
    <col min="7425" max="7425" width="22.875" style="199" customWidth="1"/>
    <col min="7426" max="7427" width="21.375" style="199" customWidth="1"/>
    <col min="7428" max="7428" width="21.125" style="199" customWidth="1"/>
    <col min="7429" max="7680" width="9" style="199"/>
    <col min="7681" max="7681" width="22.875" style="199" customWidth="1"/>
    <col min="7682" max="7683" width="21.375" style="199" customWidth="1"/>
    <col min="7684" max="7684" width="21.125" style="199" customWidth="1"/>
    <col min="7685" max="7936" width="9" style="199"/>
    <col min="7937" max="7937" width="22.875" style="199" customWidth="1"/>
    <col min="7938" max="7939" width="21.375" style="199" customWidth="1"/>
    <col min="7940" max="7940" width="21.125" style="199" customWidth="1"/>
    <col min="7941" max="8192" width="9" style="199"/>
    <col min="8193" max="8193" width="22.875" style="199" customWidth="1"/>
    <col min="8194" max="8195" width="21.375" style="199" customWidth="1"/>
    <col min="8196" max="8196" width="21.125" style="199" customWidth="1"/>
    <col min="8197" max="8448" width="9" style="199"/>
    <col min="8449" max="8449" width="22.875" style="199" customWidth="1"/>
    <col min="8450" max="8451" width="21.375" style="199" customWidth="1"/>
    <col min="8452" max="8452" width="21.125" style="199" customWidth="1"/>
    <col min="8453" max="8704" width="9" style="199"/>
    <col min="8705" max="8705" width="22.875" style="199" customWidth="1"/>
    <col min="8706" max="8707" width="21.375" style="199" customWidth="1"/>
    <col min="8708" max="8708" width="21.125" style="199" customWidth="1"/>
    <col min="8709" max="8960" width="9" style="199"/>
    <col min="8961" max="8961" width="22.875" style="199" customWidth="1"/>
    <col min="8962" max="8963" width="21.375" style="199" customWidth="1"/>
    <col min="8964" max="8964" width="21.125" style="199" customWidth="1"/>
    <col min="8965" max="9216" width="9" style="199"/>
    <col min="9217" max="9217" width="22.875" style="199" customWidth="1"/>
    <col min="9218" max="9219" width="21.375" style="199" customWidth="1"/>
    <col min="9220" max="9220" width="21.125" style="199" customWidth="1"/>
    <col min="9221" max="9472" width="9" style="199"/>
    <col min="9473" max="9473" width="22.875" style="199" customWidth="1"/>
    <col min="9474" max="9475" width="21.375" style="199" customWidth="1"/>
    <col min="9476" max="9476" width="21.125" style="199" customWidth="1"/>
    <col min="9477" max="9728" width="9" style="199"/>
    <col min="9729" max="9729" width="22.875" style="199" customWidth="1"/>
    <col min="9730" max="9731" width="21.375" style="199" customWidth="1"/>
    <col min="9732" max="9732" width="21.125" style="199" customWidth="1"/>
    <col min="9733" max="9984" width="9" style="199"/>
    <col min="9985" max="9985" width="22.875" style="199" customWidth="1"/>
    <col min="9986" max="9987" width="21.375" style="199" customWidth="1"/>
    <col min="9988" max="9988" width="21.125" style="199" customWidth="1"/>
    <col min="9989" max="10240" width="9" style="199"/>
    <col min="10241" max="10241" width="22.875" style="199" customWidth="1"/>
    <col min="10242" max="10243" width="21.375" style="199" customWidth="1"/>
    <col min="10244" max="10244" width="21.125" style="199" customWidth="1"/>
    <col min="10245" max="10496" width="9" style="199"/>
    <col min="10497" max="10497" width="22.875" style="199" customWidth="1"/>
    <col min="10498" max="10499" width="21.375" style="199" customWidth="1"/>
    <col min="10500" max="10500" width="21.125" style="199" customWidth="1"/>
    <col min="10501" max="10752" width="9" style="199"/>
    <col min="10753" max="10753" width="22.875" style="199" customWidth="1"/>
    <col min="10754" max="10755" width="21.375" style="199" customWidth="1"/>
    <col min="10756" max="10756" width="21.125" style="199" customWidth="1"/>
    <col min="10757" max="11008" width="9" style="199"/>
    <col min="11009" max="11009" width="22.875" style="199" customWidth="1"/>
    <col min="11010" max="11011" width="21.375" style="199" customWidth="1"/>
    <col min="11012" max="11012" width="21.125" style="199" customWidth="1"/>
    <col min="11013" max="11264" width="9" style="199"/>
    <col min="11265" max="11265" width="22.875" style="199" customWidth="1"/>
    <col min="11266" max="11267" width="21.375" style="199" customWidth="1"/>
    <col min="11268" max="11268" width="21.125" style="199" customWidth="1"/>
    <col min="11269" max="11520" width="9" style="199"/>
    <col min="11521" max="11521" width="22.875" style="199" customWidth="1"/>
    <col min="11522" max="11523" width="21.375" style="199" customWidth="1"/>
    <col min="11524" max="11524" width="21.125" style="199" customWidth="1"/>
    <col min="11525" max="11776" width="9" style="199"/>
    <col min="11777" max="11777" width="22.875" style="199" customWidth="1"/>
    <col min="11778" max="11779" width="21.375" style="199" customWidth="1"/>
    <col min="11780" max="11780" width="21.125" style="199" customWidth="1"/>
    <col min="11781" max="12032" width="9" style="199"/>
    <col min="12033" max="12033" width="22.875" style="199" customWidth="1"/>
    <col min="12034" max="12035" width="21.375" style="199" customWidth="1"/>
    <col min="12036" max="12036" width="21.125" style="199" customWidth="1"/>
    <col min="12037" max="12288" width="9" style="199"/>
    <col min="12289" max="12289" width="22.875" style="199" customWidth="1"/>
    <col min="12290" max="12291" width="21.375" style="199" customWidth="1"/>
    <col min="12292" max="12292" width="21.125" style="199" customWidth="1"/>
    <col min="12293" max="12544" width="9" style="199"/>
    <col min="12545" max="12545" width="22.875" style="199" customWidth="1"/>
    <col min="12546" max="12547" width="21.375" style="199" customWidth="1"/>
    <col min="12548" max="12548" width="21.125" style="199" customWidth="1"/>
    <col min="12549" max="12800" width="9" style="199"/>
    <col min="12801" max="12801" width="22.875" style="199" customWidth="1"/>
    <col min="12802" max="12803" width="21.375" style="199" customWidth="1"/>
    <col min="12804" max="12804" width="21.125" style="199" customWidth="1"/>
    <col min="12805" max="13056" width="9" style="199"/>
    <col min="13057" max="13057" width="22.875" style="199" customWidth="1"/>
    <col min="13058" max="13059" width="21.375" style="199" customWidth="1"/>
    <col min="13060" max="13060" width="21.125" style="199" customWidth="1"/>
    <col min="13061" max="13312" width="9" style="199"/>
    <col min="13313" max="13313" width="22.875" style="199" customWidth="1"/>
    <col min="13314" max="13315" width="21.375" style="199" customWidth="1"/>
    <col min="13316" max="13316" width="21.125" style="199" customWidth="1"/>
    <col min="13317" max="13568" width="9" style="199"/>
    <col min="13569" max="13569" width="22.875" style="199" customWidth="1"/>
    <col min="13570" max="13571" width="21.375" style="199" customWidth="1"/>
    <col min="13572" max="13572" width="21.125" style="199" customWidth="1"/>
    <col min="13573" max="13824" width="9" style="199"/>
    <col min="13825" max="13825" width="22.875" style="199" customWidth="1"/>
    <col min="13826" max="13827" width="21.375" style="199" customWidth="1"/>
    <col min="13828" max="13828" width="21.125" style="199" customWidth="1"/>
    <col min="13829" max="14080" width="9" style="199"/>
    <col min="14081" max="14081" width="22.875" style="199" customWidth="1"/>
    <col min="14082" max="14083" width="21.375" style="199" customWidth="1"/>
    <col min="14084" max="14084" width="21.125" style="199" customWidth="1"/>
    <col min="14085" max="14336" width="9" style="199"/>
    <col min="14337" max="14337" width="22.875" style="199" customWidth="1"/>
    <col min="14338" max="14339" width="21.375" style="199" customWidth="1"/>
    <col min="14340" max="14340" width="21.125" style="199" customWidth="1"/>
    <col min="14341" max="14592" width="9" style="199"/>
    <col min="14593" max="14593" width="22.875" style="199" customWidth="1"/>
    <col min="14594" max="14595" width="21.375" style="199" customWidth="1"/>
    <col min="14596" max="14596" width="21.125" style="199" customWidth="1"/>
    <col min="14597" max="14848" width="9" style="199"/>
    <col min="14849" max="14849" width="22.875" style="199" customWidth="1"/>
    <col min="14850" max="14851" width="21.375" style="199" customWidth="1"/>
    <col min="14852" max="14852" width="21.125" style="199" customWidth="1"/>
    <col min="14853" max="15104" width="9" style="199"/>
    <col min="15105" max="15105" width="22.875" style="199" customWidth="1"/>
    <col min="15106" max="15107" width="21.375" style="199" customWidth="1"/>
    <col min="15108" max="15108" width="21.125" style="199" customWidth="1"/>
    <col min="15109" max="15360" width="9" style="199"/>
    <col min="15361" max="15361" width="22.875" style="199" customWidth="1"/>
    <col min="15362" max="15363" width="21.375" style="199" customWidth="1"/>
    <col min="15364" max="15364" width="21.125" style="199" customWidth="1"/>
    <col min="15365" max="15616" width="9" style="199"/>
    <col min="15617" max="15617" width="22.875" style="199" customWidth="1"/>
    <col min="15618" max="15619" width="21.375" style="199" customWidth="1"/>
    <col min="15620" max="15620" width="21.125" style="199" customWidth="1"/>
    <col min="15621" max="15872" width="9" style="199"/>
    <col min="15873" max="15873" width="22.875" style="199" customWidth="1"/>
    <col min="15874" max="15875" width="21.375" style="199" customWidth="1"/>
    <col min="15876" max="15876" width="21.125" style="199" customWidth="1"/>
    <col min="15877" max="16128" width="9" style="199"/>
    <col min="16129" max="16129" width="22.875" style="199" customWidth="1"/>
    <col min="16130" max="16131" width="21.375" style="199" customWidth="1"/>
    <col min="16132" max="16132" width="21.125" style="199" customWidth="1"/>
    <col min="16133" max="16384" width="9" style="199"/>
  </cols>
  <sheetData>
    <row r="1" spans="1:4" ht="18.75" customHeight="1" x14ac:dyDescent="0.15">
      <c r="A1" s="251" t="s">
        <v>61</v>
      </c>
      <c r="B1" s="251"/>
      <c r="C1" s="251"/>
      <c r="D1" s="215"/>
    </row>
    <row r="2" spans="1:4" ht="13.5" customHeight="1" x14ac:dyDescent="0.15">
      <c r="A2" s="215"/>
      <c r="B2" s="215"/>
      <c r="C2" s="215"/>
      <c r="D2" s="201" t="s">
        <v>91</v>
      </c>
    </row>
    <row r="3" spans="1:4" ht="15" customHeight="1" x14ac:dyDescent="0.15">
      <c r="A3" s="255" t="s">
        <v>63</v>
      </c>
      <c r="B3" s="219" t="s">
        <v>64</v>
      </c>
      <c r="C3" s="219" t="s">
        <v>65</v>
      </c>
      <c r="D3" s="254"/>
    </row>
    <row r="4" spans="1:4" ht="15" customHeight="1" x14ac:dyDescent="0.15">
      <c r="A4" s="493"/>
      <c r="B4" s="482"/>
      <c r="C4" s="364" t="s">
        <v>66</v>
      </c>
      <c r="D4" s="473" t="s">
        <v>67</v>
      </c>
    </row>
    <row r="5" spans="1:4" ht="13.5" customHeight="1" x14ac:dyDescent="0.15">
      <c r="A5" s="368" t="s">
        <v>68</v>
      </c>
      <c r="B5" s="582">
        <v>23258</v>
      </c>
      <c r="C5" s="582">
        <v>468</v>
      </c>
      <c r="D5" s="583">
        <v>4897</v>
      </c>
    </row>
    <row r="6" spans="1:4" ht="13.5" customHeight="1" x14ac:dyDescent="0.15">
      <c r="A6" s="371" t="s">
        <v>69</v>
      </c>
      <c r="B6" s="592">
        <v>3233</v>
      </c>
      <c r="C6" s="586">
        <v>75</v>
      </c>
      <c r="D6" s="585">
        <v>804</v>
      </c>
    </row>
    <row r="7" spans="1:4" ht="13.5" customHeight="1" x14ac:dyDescent="0.15">
      <c r="A7" s="374" t="s">
        <v>70</v>
      </c>
      <c r="B7" s="592">
        <v>2642</v>
      </c>
      <c r="C7" s="586">
        <v>30</v>
      </c>
      <c r="D7" s="587">
        <v>324</v>
      </c>
    </row>
    <row r="8" spans="1:4" ht="13.5" customHeight="1" x14ac:dyDescent="0.15">
      <c r="A8" s="374" t="s">
        <v>71</v>
      </c>
      <c r="B8" s="592">
        <v>2833</v>
      </c>
      <c r="C8" s="586">
        <v>40</v>
      </c>
      <c r="D8" s="587">
        <v>531</v>
      </c>
    </row>
    <row r="9" spans="1:4" ht="13.5" customHeight="1" x14ac:dyDescent="0.15">
      <c r="A9" s="374" t="s">
        <v>72</v>
      </c>
      <c r="B9" s="592">
        <v>3431</v>
      </c>
      <c r="C9" s="586">
        <v>63</v>
      </c>
      <c r="D9" s="587">
        <v>544</v>
      </c>
    </row>
    <row r="10" spans="1:4" ht="13.5" customHeight="1" x14ac:dyDescent="0.15">
      <c r="A10" s="374" t="s">
        <v>73</v>
      </c>
      <c r="B10" s="592">
        <v>941</v>
      </c>
      <c r="C10" s="586">
        <v>44</v>
      </c>
      <c r="D10" s="587">
        <v>351</v>
      </c>
    </row>
    <row r="11" spans="1:4" ht="13.5" customHeight="1" x14ac:dyDescent="0.15">
      <c r="A11" s="374" t="s">
        <v>74</v>
      </c>
      <c r="B11" s="592">
        <v>3362</v>
      </c>
      <c r="C11" s="586">
        <v>46</v>
      </c>
      <c r="D11" s="587">
        <v>729</v>
      </c>
    </row>
    <row r="12" spans="1:4" ht="13.5" customHeight="1" x14ac:dyDescent="0.15">
      <c r="A12" s="374" t="s">
        <v>75</v>
      </c>
      <c r="B12" s="592">
        <v>771</v>
      </c>
      <c r="C12" s="586">
        <v>37</v>
      </c>
      <c r="D12" s="587">
        <v>448</v>
      </c>
    </row>
    <row r="13" spans="1:4" ht="13.5" customHeight="1" x14ac:dyDescent="0.15">
      <c r="A13" s="374" t="s">
        <v>76</v>
      </c>
      <c r="B13" s="592">
        <v>1650</v>
      </c>
      <c r="C13" s="586">
        <v>44</v>
      </c>
      <c r="D13" s="587">
        <v>313</v>
      </c>
    </row>
    <row r="14" spans="1:4" ht="13.5" customHeight="1" x14ac:dyDescent="0.15">
      <c r="A14" s="374" t="s">
        <v>77</v>
      </c>
      <c r="B14" s="592">
        <v>3077</v>
      </c>
      <c r="C14" s="586">
        <v>46</v>
      </c>
      <c r="D14" s="587">
        <v>577</v>
      </c>
    </row>
    <row r="15" spans="1:4" ht="13.5" customHeight="1" x14ac:dyDescent="0.15">
      <c r="A15" s="376" t="s">
        <v>78</v>
      </c>
      <c r="B15" s="593">
        <v>1318</v>
      </c>
      <c r="C15" s="588">
        <v>43</v>
      </c>
      <c r="D15" s="589">
        <v>276</v>
      </c>
    </row>
    <row r="16" spans="1:4" ht="16.5" customHeight="1" x14ac:dyDescent="0.15">
      <c r="A16" s="215"/>
      <c r="B16" s="215"/>
      <c r="C16" s="340"/>
      <c r="D16" s="147" t="s">
        <v>92</v>
      </c>
    </row>
    <row r="17" spans="1:6" x14ac:dyDescent="0.15">
      <c r="A17" s="215"/>
      <c r="B17" s="215"/>
    </row>
    <row r="18" spans="1:6" x14ac:dyDescent="0.15">
      <c r="A18" s="215"/>
      <c r="B18" s="215"/>
    </row>
    <row r="19" spans="1:6" ht="13.5" customHeight="1" x14ac:dyDescent="0.15">
      <c r="A19" s="215"/>
      <c r="B19" s="215"/>
      <c r="C19" s="215"/>
      <c r="D19" s="215"/>
      <c r="E19" s="215"/>
      <c r="F19" s="215"/>
    </row>
    <row r="20" spans="1:6" x14ac:dyDescent="0.15">
      <c r="A20" s="215"/>
      <c r="B20" s="215"/>
      <c r="C20" s="215"/>
      <c r="D20" s="215"/>
      <c r="E20" s="215"/>
      <c r="F20" s="215"/>
    </row>
    <row r="21" spans="1:6" x14ac:dyDescent="0.15">
      <c r="A21" s="215"/>
      <c r="B21" s="215"/>
      <c r="C21" s="215"/>
      <c r="D21" s="215"/>
      <c r="E21" s="215"/>
      <c r="F21" s="215"/>
    </row>
  </sheetData>
  <mergeCells count="3">
    <mergeCell ref="A3:A4"/>
    <mergeCell ref="B3:B4"/>
    <mergeCell ref="C3:D3"/>
  </mergeCells>
  <phoneticPr fontId="2"/>
  <pageMargins left="0.78740157480314965" right="0.78740157480314965" top="0.78740157480314965" bottom="0.78740157480314965" header="0.39370078740157483" footer="0.19685039370078741"/>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6C942-D4ED-498E-8203-F863EDD1B22B}">
  <sheetPr>
    <tabColor rgb="FF0070C0"/>
  </sheetPr>
  <dimension ref="A1:C16"/>
  <sheetViews>
    <sheetView view="pageBreakPreview" zoomScale="112" zoomScaleNormal="100" zoomScaleSheetLayoutView="112" workbookViewId="0">
      <selection activeCell="D18" sqref="D18"/>
    </sheetView>
  </sheetViews>
  <sheetFormatPr defaultRowHeight="13.5" x14ac:dyDescent="0.15"/>
  <cols>
    <col min="1" max="1" width="21.875" style="199" customWidth="1"/>
    <col min="2" max="4" width="21.625" style="199" customWidth="1"/>
    <col min="5" max="256" width="9" style="199"/>
    <col min="257" max="257" width="21.875" style="199" customWidth="1"/>
    <col min="258" max="260" width="21.625" style="199" customWidth="1"/>
    <col min="261" max="512" width="9" style="199"/>
    <col min="513" max="513" width="21.875" style="199" customWidth="1"/>
    <col min="514" max="516" width="21.625" style="199" customWidth="1"/>
    <col min="517" max="768" width="9" style="199"/>
    <col min="769" max="769" width="21.875" style="199" customWidth="1"/>
    <col min="770" max="772" width="21.625" style="199" customWidth="1"/>
    <col min="773" max="1024" width="9" style="199"/>
    <col min="1025" max="1025" width="21.875" style="199" customWidth="1"/>
    <col min="1026" max="1028" width="21.625" style="199" customWidth="1"/>
    <col min="1029" max="1280" width="9" style="199"/>
    <col min="1281" max="1281" width="21.875" style="199" customWidth="1"/>
    <col min="1282" max="1284" width="21.625" style="199" customWidth="1"/>
    <col min="1285" max="1536" width="9" style="199"/>
    <col min="1537" max="1537" width="21.875" style="199" customWidth="1"/>
    <col min="1538" max="1540" width="21.625" style="199" customWidth="1"/>
    <col min="1541" max="1792" width="9" style="199"/>
    <col min="1793" max="1793" width="21.875" style="199" customWidth="1"/>
    <col min="1794" max="1796" width="21.625" style="199" customWidth="1"/>
    <col min="1797" max="2048" width="9" style="199"/>
    <col min="2049" max="2049" width="21.875" style="199" customWidth="1"/>
    <col min="2050" max="2052" width="21.625" style="199" customWidth="1"/>
    <col min="2053" max="2304" width="9" style="199"/>
    <col min="2305" max="2305" width="21.875" style="199" customWidth="1"/>
    <col min="2306" max="2308" width="21.625" style="199" customWidth="1"/>
    <col min="2309" max="2560" width="9" style="199"/>
    <col min="2561" max="2561" width="21.875" style="199" customWidth="1"/>
    <col min="2562" max="2564" width="21.625" style="199" customWidth="1"/>
    <col min="2565" max="2816" width="9" style="199"/>
    <col min="2817" max="2817" width="21.875" style="199" customWidth="1"/>
    <col min="2818" max="2820" width="21.625" style="199" customWidth="1"/>
    <col min="2821" max="3072" width="9" style="199"/>
    <col min="3073" max="3073" width="21.875" style="199" customWidth="1"/>
    <col min="3074" max="3076" width="21.625" style="199" customWidth="1"/>
    <col min="3077" max="3328" width="9" style="199"/>
    <col min="3329" max="3329" width="21.875" style="199" customWidth="1"/>
    <col min="3330" max="3332" width="21.625" style="199" customWidth="1"/>
    <col min="3333" max="3584" width="9" style="199"/>
    <col min="3585" max="3585" width="21.875" style="199" customWidth="1"/>
    <col min="3586" max="3588" width="21.625" style="199" customWidth="1"/>
    <col min="3589" max="3840" width="9" style="199"/>
    <col min="3841" max="3841" width="21.875" style="199" customWidth="1"/>
    <col min="3842" max="3844" width="21.625" style="199" customWidth="1"/>
    <col min="3845" max="4096" width="9" style="199"/>
    <col min="4097" max="4097" width="21.875" style="199" customWidth="1"/>
    <col min="4098" max="4100" width="21.625" style="199" customWidth="1"/>
    <col min="4101" max="4352" width="9" style="199"/>
    <col min="4353" max="4353" width="21.875" style="199" customWidth="1"/>
    <col min="4354" max="4356" width="21.625" style="199" customWidth="1"/>
    <col min="4357" max="4608" width="9" style="199"/>
    <col min="4609" max="4609" width="21.875" style="199" customWidth="1"/>
    <col min="4610" max="4612" width="21.625" style="199" customWidth="1"/>
    <col min="4613" max="4864" width="9" style="199"/>
    <col min="4865" max="4865" width="21.875" style="199" customWidth="1"/>
    <col min="4866" max="4868" width="21.625" style="199" customWidth="1"/>
    <col min="4869" max="5120" width="9" style="199"/>
    <col min="5121" max="5121" width="21.875" style="199" customWidth="1"/>
    <col min="5122" max="5124" width="21.625" style="199" customWidth="1"/>
    <col min="5125" max="5376" width="9" style="199"/>
    <col min="5377" max="5377" width="21.875" style="199" customWidth="1"/>
    <col min="5378" max="5380" width="21.625" style="199" customWidth="1"/>
    <col min="5381" max="5632" width="9" style="199"/>
    <col min="5633" max="5633" width="21.875" style="199" customWidth="1"/>
    <col min="5634" max="5636" width="21.625" style="199" customWidth="1"/>
    <col min="5637" max="5888" width="9" style="199"/>
    <col min="5889" max="5889" width="21.875" style="199" customWidth="1"/>
    <col min="5890" max="5892" width="21.625" style="199" customWidth="1"/>
    <col min="5893" max="6144" width="9" style="199"/>
    <col min="6145" max="6145" width="21.875" style="199" customWidth="1"/>
    <col min="6146" max="6148" width="21.625" style="199" customWidth="1"/>
    <col min="6149" max="6400" width="9" style="199"/>
    <col min="6401" max="6401" width="21.875" style="199" customWidth="1"/>
    <col min="6402" max="6404" width="21.625" style="199" customWidth="1"/>
    <col min="6405" max="6656" width="9" style="199"/>
    <col min="6657" max="6657" width="21.875" style="199" customWidth="1"/>
    <col min="6658" max="6660" width="21.625" style="199" customWidth="1"/>
    <col min="6661" max="6912" width="9" style="199"/>
    <col min="6913" max="6913" width="21.875" style="199" customWidth="1"/>
    <col min="6914" max="6916" width="21.625" style="199" customWidth="1"/>
    <col min="6917" max="7168" width="9" style="199"/>
    <col min="7169" max="7169" width="21.875" style="199" customWidth="1"/>
    <col min="7170" max="7172" width="21.625" style="199" customWidth="1"/>
    <col min="7173" max="7424" width="9" style="199"/>
    <col min="7425" max="7425" width="21.875" style="199" customWidth="1"/>
    <col min="7426" max="7428" width="21.625" style="199" customWidth="1"/>
    <col min="7429" max="7680" width="9" style="199"/>
    <col min="7681" max="7681" width="21.875" style="199" customWidth="1"/>
    <col min="7682" max="7684" width="21.625" style="199" customWidth="1"/>
    <col min="7685" max="7936" width="9" style="199"/>
    <col min="7937" max="7937" width="21.875" style="199" customWidth="1"/>
    <col min="7938" max="7940" width="21.625" style="199" customWidth="1"/>
    <col min="7941" max="8192" width="9" style="199"/>
    <col min="8193" max="8193" width="21.875" style="199" customWidth="1"/>
    <col min="8194" max="8196" width="21.625" style="199" customWidth="1"/>
    <col min="8197" max="8448" width="9" style="199"/>
    <col min="8449" max="8449" width="21.875" style="199" customWidth="1"/>
    <col min="8450" max="8452" width="21.625" style="199" customWidth="1"/>
    <col min="8453" max="8704" width="9" style="199"/>
    <col min="8705" max="8705" width="21.875" style="199" customWidth="1"/>
    <col min="8706" max="8708" width="21.625" style="199" customWidth="1"/>
    <col min="8709" max="8960" width="9" style="199"/>
    <col min="8961" max="8961" width="21.875" style="199" customWidth="1"/>
    <col min="8962" max="8964" width="21.625" style="199" customWidth="1"/>
    <col min="8965" max="9216" width="9" style="199"/>
    <col min="9217" max="9217" width="21.875" style="199" customWidth="1"/>
    <col min="9218" max="9220" width="21.625" style="199" customWidth="1"/>
    <col min="9221" max="9472" width="9" style="199"/>
    <col min="9473" max="9473" width="21.875" style="199" customWidth="1"/>
    <col min="9474" max="9476" width="21.625" style="199" customWidth="1"/>
    <col min="9477" max="9728" width="9" style="199"/>
    <col min="9729" max="9729" width="21.875" style="199" customWidth="1"/>
    <col min="9730" max="9732" width="21.625" style="199" customWidth="1"/>
    <col min="9733" max="9984" width="9" style="199"/>
    <col min="9985" max="9985" width="21.875" style="199" customWidth="1"/>
    <col min="9986" max="9988" width="21.625" style="199" customWidth="1"/>
    <col min="9989" max="10240" width="9" style="199"/>
    <col min="10241" max="10241" width="21.875" style="199" customWidth="1"/>
    <col min="10242" max="10244" width="21.625" style="199" customWidth="1"/>
    <col min="10245" max="10496" width="9" style="199"/>
    <col min="10497" max="10497" width="21.875" style="199" customWidth="1"/>
    <col min="10498" max="10500" width="21.625" style="199" customWidth="1"/>
    <col min="10501" max="10752" width="9" style="199"/>
    <col min="10753" max="10753" width="21.875" style="199" customWidth="1"/>
    <col min="10754" max="10756" width="21.625" style="199" customWidth="1"/>
    <col min="10757" max="11008" width="9" style="199"/>
    <col min="11009" max="11009" width="21.875" style="199" customWidth="1"/>
    <col min="11010" max="11012" width="21.625" style="199" customWidth="1"/>
    <col min="11013" max="11264" width="9" style="199"/>
    <col min="11265" max="11265" width="21.875" style="199" customWidth="1"/>
    <col min="11266" max="11268" width="21.625" style="199" customWidth="1"/>
    <col min="11269" max="11520" width="9" style="199"/>
    <col min="11521" max="11521" width="21.875" style="199" customWidth="1"/>
    <col min="11522" max="11524" width="21.625" style="199" customWidth="1"/>
    <col min="11525" max="11776" width="9" style="199"/>
    <col min="11777" max="11777" width="21.875" style="199" customWidth="1"/>
    <col min="11778" max="11780" width="21.625" style="199" customWidth="1"/>
    <col min="11781" max="12032" width="9" style="199"/>
    <col min="12033" max="12033" width="21.875" style="199" customWidth="1"/>
    <col min="12034" max="12036" width="21.625" style="199" customWidth="1"/>
    <col min="12037" max="12288" width="9" style="199"/>
    <col min="12289" max="12289" width="21.875" style="199" customWidth="1"/>
    <col min="12290" max="12292" width="21.625" style="199" customWidth="1"/>
    <col min="12293" max="12544" width="9" style="199"/>
    <col min="12545" max="12545" width="21.875" style="199" customWidth="1"/>
    <col min="12546" max="12548" width="21.625" style="199" customWidth="1"/>
    <col min="12549" max="12800" width="9" style="199"/>
    <col min="12801" max="12801" width="21.875" style="199" customWidth="1"/>
    <col min="12802" max="12804" width="21.625" style="199" customWidth="1"/>
    <col min="12805" max="13056" width="9" style="199"/>
    <col min="13057" max="13057" width="21.875" style="199" customWidth="1"/>
    <col min="13058" max="13060" width="21.625" style="199" customWidth="1"/>
    <col min="13061" max="13312" width="9" style="199"/>
    <col min="13313" max="13313" width="21.875" style="199" customWidth="1"/>
    <col min="13314" max="13316" width="21.625" style="199" customWidth="1"/>
    <col min="13317" max="13568" width="9" style="199"/>
    <col min="13569" max="13569" width="21.875" style="199" customWidth="1"/>
    <col min="13570" max="13572" width="21.625" style="199" customWidth="1"/>
    <col min="13573" max="13824" width="9" style="199"/>
    <col min="13825" max="13825" width="21.875" style="199" customWidth="1"/>
    <col min="13826" max="13828" width="21.625" style="199" customWidth="1"/>
    <col min="13829" max="14080" width="9" style="199"/>
    <col min="14081" max="14081" width="21.875" style="199" customWidth="1"/>
    <col min="14082" max="14084" width="21.625" style="199" customWidth="1"/>
    <col min="14085" max="14336" width="9" style="199"/>
    <col min="14337" max="14337" width="21.875" style="199" customWidth="1"/>
    <col min="14338" max="14340" width="21.625" style="199" customWidth="1"/>
    <col min="14341" max="14592" width="9" style="199"/>
    <col min="14593" max="14593" width="21.875" style="199" customWidth="1"/>
    <col min="14594" max="14596" width="21.625" style="199" customWidth="1"/>
    <col min="14597" max="14848" width="9" style="199"/>
    <col min="14849" max="14849" width="21.875" style="199" customWidth="1"/>
    <col min="14850" max="14852" width="21.625" style="199" customWidth="1"/>
    <col min="14853" max="15104" width="9" style="199"/>
    <col min="15105" max="15105" width="21.875" style="199" customWidth="1"/>
    <col min="15106" max="15108" width="21.625" style="199" customWidth="1"/>
    <col min="15109" max="15360" width="9" style="199"/>
    <col min="15361" max="15361" width="21.875" style="199" customWidth="1"/>
    <col min="15362" max="15364" width="21.625" style="199" customWidth="1"/>
    <col min="15365" max="15616" width="9" style="199"/>
    <col min="15617" max="15617" width="21.875" style="199" customWidth="1"/>
    <col min="15618" max="15620" width="21.625" style="199" customWidth="1"/>
    <col min="15621" max="15872" width="9" style="199"/>
    <col min="15873" max="15873" width="21.875" style="199" customWidth="1"/>
    <col min="15874" max="15876" width="21.625" style="199" customWidth="1"/>
    <col min="15877" max="16128" width="9" style="199"/>
    <col min="16129" max="16129" width="21.875" style="199" customWidth="1"/>
    <col min="16130" max="16132" width="21.625" style="199" customWidth="1"/>
    <col min="16133" max="16384" width="9" style="199"/>
  </cols>
  <sheetData>
    <row r="1" spans="1:3" ht="14.25" customHeight="1" x14ac:dyDescent="0.15">
      <c r="A1" s="251" t="s">
        <v>80</v>
      </c>
      <c r="B1" s="290"/>
      <c r="C1" s="215"/>
    </row>
    <row r="2" spans="1:3" ht="13.5" customHeight="1" x14ac:dyDescent="0.15">
      <c r="A2" s="215"/>
      <c r="B2" s="215"/>
      <c r="C2" s="201" t="s">
        <v>91</v>
      </c>
    </row>
    <row r="3" spans="1:3" ht="15" customHeight="1" x14ac:dyDescent="0.15">
      <c r="A3" s="579" t="s">
        <v>81</v>
      </c>
      <c r="B3" s="580" t="s">
        <v>82</v>
      </c>
      <c r="C3" s="581" t="s">
        <v>83</v>
      </c>
    </row>
    <row r="4" spans="1:3" ht="13.5" customHeight="1" x14ac:dyDescent="0.15">
      <c r="A4" s="368" t="s">
        <v>84</v>
      </c>
      <c r="B4" s="582">
        <v>185</v>
      </c>
      <c r="C4" s="583">
        <v>1466</v>
      </c>
    </row>
    <row r="5" spans="1:3" ht="13.5" customHeight="1" x14ac:dyDescent="0.15">
      <c r="A5" s="371" t="s">
        <v>85</v>
      </c>
      <c r="B5" s="584">
        <v>24</v>
      </c>
      <c r="C5" s="585">
        <v>182</v>
      </c>
    </row>
    <row r="6" spans="1:3" ht="13.5" customHeight="1" x14ac:dyDescent="0.15">
      <c r="A6" s="374" t="s">
        <v>70</v>
      </c>
      <c r="B6" s="586">
        <v>9</v>
      </c>
      <c r="C6" s="587">
        <v>47</v>
      </c>
    </row>
    <row r="7" spans="1:3" ht="13.5" customHeight="1" x14ac:dyDescent="0.15">
      <c r="A7" s="374" t="s">
        <v>71</v>
      </c>
      <c r="B7" s="586">
        <v>19</v>
      </c>
      <c r="C7" s="587">
        <v>213</v>
      </c>
    </row>
    <row r="8" spans="1:3" ht="13.5" customHeight="1" x14ac:dyDescent="0.15">
      <c r="A8" s="374" t="s">
        <v>86</v>
      </c>
      <c r="B8" s="586">
        <v>19</v>
      </c>
      <c r="C8" s="587">
        <v>124</v>
      </c>
    </row>
    <row r="9" spans="1:3" ht="13.5" customHeight="1" x14ac:dyDescent="0.15">
      <c r="A9" s="374" t="s">
        <v>87</v>
      </c>
      <c r="B9" s="586">
        <v>14</v>
      </c>
      <c r="C9" s="587">
        <v>117</v>
      </c>
    </row>
    <row r="10" spans="1:3" ht="13.5" customHeight="1" x14ac:dyDescent="0.15">
      <c r="A10" s="374" t="s">
        <v>88</v>
      </c>
      <c r="B10" s="586">
        <v>22</v>
      </c>
      <c r="C10" s="587">
        <v>281</v>
      </c>
    </row>
    <row r="11" spans="1:3" ht="13.5" customHeight="1" x14ac:dyDescent="0.15">
      <c r="A11" s="374" t="s">
        <v>89</v>
      </c>
      <c r="B11" s="586">
        <v>20</v>
      </c>
      <c r="C11" s="587">
        <v>114</v>
      </c>
    </row>
    <row r="12" spans="1:3" ht="13.5" customHeight="1" x14ac:dyDescent="0.15">
      <c r="A12" s="374" t="s">
        <v>76</v>
      </c>
      <c r="B12" s="586">
        <v>16</v>
      </c>
      <c r="C12" s="587">
        <v>91</v>
      </c>
    </row>
    <row r="13" spans="1:3" ht="13.5" customHeight="1" x14ac:dyDescent="0.15">
      <c r="A13" s="374" t="s">
        <v>77</v>
      </c>
      <c r="B13" s="586">
        <v>24</v>
      </c>
      <c r="C13" s="587">
        <v>172</v>
      </c>
    </row>
    <row r="14" spans="1:3" ht="13.5" customHeight="1" x14ac:dyDescent="0.15">
      <c r="A14" s="376" t="s">
        <v>90</v>
      </c>
      <c r="B14" s="588">
        <v>18</v>
      </c>
      <c r="C14" s="589">
        <v>125</v>
      </c>
    </row>
    <row r="15" spans="1:3" ht="16.5" customHeight="1" x14ac:dyDescent="0.15">
      <c r="A15" s="215"/>
      <c r="B15" s="590" t="s">
        <v>92</v>
      </c>
      <c r="C15" s="591"/>
    </row>
    <row r="16" spans="1:3" x14ac:dyDescent="0.15">
      <c r="A16" s="215"/>
      <c r="B16" s="215"/>
      <c r="C16" s="215"/>
    </row>
  </sheetData>
  <mergeCells count="1">
    <mergeCell ref="B15:C15"/>
  </mergeCells>
  <phoneticPr fontId="2"/>
  <pageMargins left="0.78740157480314965" right="0.78740157480314965" top="0.78740157480314965" bottom="0.78740157480314965" header="0.39370078740157483" footer="0.19685039370078741"/>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E67F00A151A241BFA6A4924C0B4887" ma:contentTypeVersion="4" ma:contentTypeDescription="新しいドキュメントを作成します。" ma:contentTypeScope="" ma:versionID="3a7fb80ee0eeb2db588dcb2be0584d9d">
  <xsd:schema xmlns:xsd="http://www.w3.org/2001/XMLSchema" xmlns:xs="http://www.w3.org/2001/XMLSchema" xmlns:p="http://schemas.microsoft.com/office/2006/metadata/properties" xmlns:ns2="0883a245-7ff6-410d-8087-bc9a6a799980" targetNamespace="http://schemas.microsoft.com/office/2006/metadata/properties" ma:root="true" ma:fieldsID="571b10d0a75f6749fe1917c5695ea5bb" ns2:_="">
    <xsd:import namespace="0883a245-7ff6-410d-8087-bc9a6a79998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3a245-7ff6-410d-8087-bc9a6a799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BDB8F5-44F7-4ACF-B4CF-5FC6970660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3a245-7ff6-410d-8087-bc9a6a7999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18DB9F-A285-4FF8-AD15-F94FF401021D}">
  <ds:schemaRefs>
    <ds:schemaRef ds:uri="http://schemas.microsoft.com/sharepoint/v3/contenttype/forms"/>
  </ds:schemaRefs>
</ds:datastoreItem>
</file>

<file path=customXml/itemProps3.xml><?xml version="1.0" encoding="utf-8"?>
<ds:datastoreItem xmlns:ds="http://schemas.openxmlformats.org/officeDocument/2006/customXml" ds:itemID="{B589C7F3-8256-48B0-AEE5-ECD3FAD2F54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14</vt:i4>
      </vt:variant>
    </vt:vector>
  </HeadingPairs>
  <TitlesOfParts>
    <vt:vector size="51" baseType="lpstr">
      <vt:lpstr>1 妊娠月別届出状況 </vt:lpstr>
      <vt:lpstr>2 出産報告状況 </vt:lpstr>
      <vt:lpstr>3 マタニティ教室実施状況  (2)</vt:lpstr>
      <vt:lpstr>4 オンラインマタニティ教室実施状況 </vt:lpstr>
      <vt:lpstr>5 勤労妊婦母親教室 </vt:lpstr>
      <vt:lpstr>6 母子栄養指導実施状況</vt:lpstr>
      <vt:lpstr>7 離乳期講習会実施状況 </vt:lpstr>
      <vt:lpstr>6母子栄養指導実施状況(食育)  (2)</vt:lpstr>
      <vt:lpstr>7　離乳期講習会実施状況(食育)  (2)</vt:lpstr>
      <vt:lpstr>8 育児教室実施状況 </vt:lpstr>
      <vt:lpstr>9　乳児、妊産婦、未熟児訪問指導実施状況</vt:lpstr>
      <vt:lpstr>10　女性の健康支援相談実施状況 </vt:lpstr>
      <vt:lpstr>11思春期ヘルスケア事業</vt:lpstr>
      <vt:lpstr>12 思春期・婚前教室実施状況 </vt:lpstr>
      <vt:lpstr>13 乳幼児健康診査回数 </vt:lpstr>
      <vt:lpstr>14(1) 乳児健康相談 </vt:lpstr>
      <vt:lpstr>14(2) 幼児健康相談 </vt:lpstr>
      <vt:lpstr>15(1) 1歳6ｶ月児健診 </vt:lpstr>
      <vt:lpstr>16(2) 1歳6ｶ月児歯科検診 </vt:lpstr>
      <vt:lpstr>15(2) 1歳6ｶ月児歯科検診(歯科)  </vt:lpstr>
      <vt:lpstr>16（1） 3歳児健診 </vt:lpstr>
      <vt:lpstr>16(2) 3歳児聴覚検査 </vt:lpstr>
      <vt:lpstr>17(3)  3歳児歯科健康診査</vt:lpstr>
      <vt:lpstr>16(3)  3歳児歯科健康診査 (歯科)  (1)</vt:lpstr>
      <vt:lpstr>16(3)  3歳児歯科健康診査 (歯科)  (2)</vt:lpstr>
      <vt:lpstr>17　5歳児健康診査</vt:lpstr>
      <vt:lpstr>17（2）5歳児歯科健康診査 (歯科) </vt:lpstr>
      <vt:lpstr>18　心理相談 </vt:lpstr>
      <vt:lpstr>19(1) (2)乳幼児精神発達相談事業 </vt:lpstr>
      <vt:lpstr>19(3) 乳幼児精神発達相談事業 </vt:lpstr>
      <vt:lpstr>20　 (1)（2）5歳児発達相談</vt:lpstr>
      <vt:lpstr>20　(3)5歳児発達相談</vt:lpstr>
      <vt:lpstr>21 妊婦一般健康診査受診状況 </vt:lpstr>
      <vt:lpstr>22人工妊娠中絶</vt:lpstr>
      <vt:lpstr>23不妊手術 </vt:lpstr>
      <vt:lpstr>21人工妊娠中絶</vt:lpstr>
      <vt:lpstr>22不妊手術 </vt:lpstr>
      <vt:lpstr>'10　女性の健康支援相談実施状況 '!Print_Area</vt:lpstr>
      <vt:lpstr>'14(1) 乳児健康相談 '!Print_Area</vt:lpstr>
      <vt:lpstr>'16（1） 3歳児健診 '!Print_Area</vt:lpstr>
      <vt:lpstr>'16(2) 3歳児聴覚検査 '!Print_Area</vt:lpstr>
      <vt:lpstr>'16(3)  3歳児歯科健康診査 (歯科)  (1)'!Print_Area</vt:lpstr>
      <vt:lpstr>'16(3)  3歳児歯科健康診査 (歯科)  (2)'!Print_Area</vt:lpstr>
      <vt:lpstr>'17　5歳児健康診査'!Print_Area</vt:lpstr>
      <vt:lpstr>'18　心理相談 '!Print_Area</vt:lpstr>
      <vt:lpstr>'19(1) (2)乳幼児精神発達相談事業 '!Print_Area</vt:lpstr>
      <vt:lpstr>'21人工妊娠中絶'!Print_Area</vt:lpstr>
      <vt:lpstr>'22人工妊娠中絶'!Print_Area</vt:lpstr>
      <vt:lpstr>'23不妊手術 '!Print_Area</vt:lpstr>
      <vt:lpstr>'5 勤労妊婦母親教室 '!Print_Area</vt:lpstr>
      <vt:lpstr>'9　乳児、妊産婦、未熟児訪問指導実施状況'!Print_Area</vt:lpstr>
    </vt:vector>
  </TitlesOfParts>
  <Manager/>
  <Company>札幌市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保健所</dc:creator>
  <cp:keywords/>
  <dc:description/>
  <cp:lastModifiedBy>須藤 薫樹</cp:lastModifiedBy>
  <cp:revision/>
  <dcterms:created xsi:type="dcterms:W3CDTF">2000-02-29T06:23:10Z</dcterms:created>
  <dcterms:modified xsi:type="dcterms:W3CDTF">2025-04-11T11:53:18Z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0x010100F3E67F00A151A241BFA6A4924C0B4887</vt:lpwstr>
  </property>
</Properties>
</file>