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8】新型コロナウイルス\補助金・予算等関係\04　R5年度\15　消費税仕入額控除\01_事業者への報告依頼\01　各様式\"/>
    </mc:Choice>
  </mc:AlternateContent>
  <xr:revisionPtr revIDLastSave="0" documentId="13_ncr:1_{E5B77E18-8850-4B06-A093-997237EF4644}" xr6:coauthVersionLast="47" xr6:coauthVersionMax="47" xr10:uidLastSave="{00000000-0000-0000-0000-000000000000}"/>
  <bookViews>
    <workbookView xWindow="-120" yWindow="-120" windowWidth="29040" windowHeight="15840" activeTab="1" xr2:uid="{00000000-000D-0000-FFFF-FFFF00000000}"/>
  </bookViews>
  <sheets>
    <sheet name="①積算内訳書" sheetId="5" r:id="rId1"/>
    <sheet name="②報告書" sheetId="6" r:id="rId2"/>
  </sheets>
  <definedNames>
    <definedName name="_xlnm.Print_Area" localSheetId="0">①積算内訳書!$B$1:$L$47</definedName>
    <definedName name="_xlnm.Print_Area" localSheetId="1">②報告書!$B$2:$H$37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6" l="1"/>
  <c r="N10" i="5" l="1"/>
  <c r="F6" i="6"/>
  <c r="C17" i="6"/>
  <c r="F19" i="6"/>
  <c r="F36" i="5"/>
  <c r="G36" i="5"/>
  <c r="H36" i="5"/>
  <c r="I36" i="5"/>
  <c r="G42" i="5"/>
  <c r="C22" i="5"/>
  <c r="J36" i="5" l="1"/>
  <c r="O29" i="5" s="1"/>
  <c r="O41" i="5" l="1"/>
  <c r="O40" i="5"/>
  <c r="O33" i="5"/>
  <c r="I31" i="5" l="1"/>
  <c r="H31" i="5"/>
  <c r="G31" i="5"/>
  <c r="F31" i="5"/>
  <c r="J31" i="5" l="1"/>
  <c r="F37" i="5"/>
  <c r="G37" i="5"/>
  <c r="H37" i="5"/>
  <c r="I37" i="5"/>
  <c r="O28" i="5" l="1"/>
  <c r="J37" i="5"/>
  <c r="O38" i="5"/>
  <c r="R38" i="5" s="1"/>
  <c r="O37" i="5"/>
  <c r="O32" i="5"/>
  <c r="I8" i="5" l="1"/>
  <c r="I9" i="5" l="1"/>
  <c r="R29" i="5" s="1"/>
  <c r="R28" i="5"/>
  <c r="R32" i="5"/>
  <c r="R37" i="5"/>
  <c r="R41" i="5"/>
  <c r="R40" i="5"/>
  <c r="R33" i="5"/>
  <c r="R30" i="5" l="1"/>
  <c r="R17" i="5" s="1"/>
  <c r="R42" i="5"/>
  <c r="J34" i="5"/>
  <c r="J27" i="5"/>
  <c r="J30" i="5"/>
  <c r="J35" i="5"/>
  <c r="J33" i="5"/>
  <c r="R34" i="5" l="1"/>
  <c r="R18" i="5" s="1"/>
  <c r="G10" i="5" s="1"/>
  <c r="J28" i="5"/>
  <c r="J29" i="5"/>
  <c r="J32" i="5"/>
  <c r="R19" i="5" l="1"/>
  <c r="F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健太</author>
  </authors>
  <commentList>
    <comment ref="J37" authorId="0" shapeId="0" xr:uid="{00000000-0006-0000-0000-000003000000}">
      <text>
        <r>
          <rPr>
            <b/>
            <sz val="12"/>
            <color indexed="81"/>
            <rFont val="MS P ゴシック"/>
            <family val="3"/>
            <charset val="128"/>
          </rPr>
          <t>原則、当該年度の当該補助金交付確定通知書の対象軽費の合計（全事業所・施設分）と一致します。</t>
        </r>
        <r>
          <rPr>
            <b/>
            <sz val="9"/>
            <color indexed="81"/>
            <rFont val="MS P ゴシック"/>
            <family val="3"/>
            <charset val="128"/>
          </rPr>
          <t xml:space="preserve">
</t>
        </r>
      </text>
    </comment>
  </commentList>
</comments>
</file>

<file path=xl/sharedStrings.xml><?xml version="1.0" encoding="utf-8"?>
<sst xmlns="http://schemas.openxmlformats.org/spreadsheetml/2006/main" count="125" uniqueCount="108">
  <si>
    <t>３　補助事業名</t>
    <rPh sb="2" eb="4">
      <t>ホジョ</t>
    </rPh>
    <rPh sb="4" eb="6">
      <t>ジギョウ</t>
    </rPh>
    <rPh sb="6" eb="7">
      <t>メイ</t>
    </rPh>
    <phoneticPr fontId="2"/>
  </si>
  <si>
    <t>４　補助金確定額</t>
    <rPh sb="2" eb="5">
      <t>ホジョキン</t>
    </rPh>
    <rPh sb="5" eb="7">
      <t>カクテイ</t>
    </rPh>
    <rPh sb="7" eb="8">
      <t>ガク</t>
    </rPh>
    <phoneticPr fontId="2"/>
  </si>
  <si>
    <t>該当箇所に○</t>
    <phoneticPr fontId="2"/>
  </si>
  <si>
    <t>課税資産の譲渡等の対価の額</t>
    <phoneticPr fontId="2"/>
  </si>
  <si>
    <t>資産の譲渡等の対価の額</t>
    <phoneticPr fontId="2"/>
  </si>
  <si>
    <t>円</t>
    <rPh sb="0" eb="1">
      <t>エン</t>
    </rPh>
    <phoneticPr fontId="2"/>
  </si>
  <si>
    <t>％</t>
    <phoneticPr fontId="2"/>
  </si>
  <si>
    <t>積算内訳書</t>
    <rPh sb="0" eb="2">
      <t>セキサン</t>
    </rPh>
    <rPh sb="2" eb="5">
      <t>ウチワケショ</t>
    </rPh>
    <phoneticPr fontId="2"/>
  </si>
  <si>
    <t>５　仕入控除税額
（要補助金返還相当額）</t>
    <phoneticPr fontId="2"/>
  </si>
  <si>
    <t>※社会福祉法人、社会医療法人等の場合は特定収入割合を記載してください。特定収入割合が５％を超える場合は返還額が0円となりますが、特定収入割合がわかる資料を添付してください。</t>
    <rPh sb="8" eb="10">
      <t>シャカイ</t>
    </rPh>
    <phoneticPr fontId="2"/>
  </si>
  <si>
    <t>①</t>
    <phoneticPr fontId="2"/>
  </si>
  <si>
    <t>②</t>
    <phoneticPr fontId="2"/>
  </si>
  <si>
    <t>③</t>
    <phoneticPr fontId="2"/>
  </si>
  <si>
    <t>※課税売上割合の小数点以下は、原則端数処理せず、返還額については円未満を切り捨てします。ただし、消費税の申告において、端数処理した場合はその割合を用います。</t>
    <rPh sb="1" eb="3">
      <t>カゼイ</t>
    </rPh>
    <rPh sb="3" eb="5">
      <t>ウリアゲ</t>
    </rPh>
    <rPh sb="5" eb="7">
      <t>ワリアイ</t>
    </rPh>
    <rPh sb="8" eb="11">
      <t>ショウスウテン</t>
    </rPh>
    <rPh sb="11" eb="13">
      <t>イカ</t>
    </rPh>
    <rPh sb="15" eb="17">
      <t>ゲンソク</t>
    </rPh>
    <rPh sb="17" eb="19">
      <t>ハスウ</t>
    </rPh>
    <rPh sb="19" eb="21">
      <t>ショリ</t>
    </rPh>
    <rPh sb="24" eb="27">
      <t>ヘンカンガク</t>
    </rPh>
    <rPh sb="32" eb="33">
      <t>エン</t>
    </rPh>
    <rPh sb="33" eb="35">
      <t>ミマン</t>
    </rPh>
    <rPh sb="36" eb="37">
      <t>キ</t>
    </rPh>
    <rPh sb="38" eb="39">
      <t>ス</t>
    </rPh>
    <rPh sb="48" eb="51">
      <t>ショウヒゼイ</t>
    </rPh>
    <rPh sb="52" eb="54">
      <t>シンコク</t>
    </rPh>
    <rPh sb="59" eb="61">
      <t>ハスウ</t>
    </rPh>
    <rPh sb="61" eb="63">
      <t>ショリ</t>
    </rPh>
    <rPh sb="65" eb="67">
      <t>バアイ</t>
    </rPh>
    <rPh sb="70" eb="72">
      <t>ワリアイ</t>
    </rPh>
    <rPh sb="73" eb="74">
      <t>モチ</t>
    </rPh>
    <phoneticPr fontId="2"/>
  </si>
  <si>
    <t>５　仕入控除税額（要補助金返還相当額）の計算式等</t>
    <rPh sb="23" eb="24">
      <t>トウ</t>
    </rPh>
    <phoneticPr fontId="2"/>
  </si>
  <si>
    <t>経費の内訳</t>
    <rPh sb="0" eb="2">
      <t>ケイヒ</t>
    </rPh>
    <rPh sb="3" eb="5">
      <t>ウチワケ</t>
    </rPh>
    <phoneticPr fontId="2"/>
  </si>
  <si>
    <t>区分</t>
    <rPh sb="0" eb="2">
      <t>クブン</t>
    </rPh>
    <phoneticPr fontId="2"/>
  </si>
  <si>
    <t>計</t>
    <rPh sb="0" eb="1">
      <t>ケイ</t>
    </rPh>
    <phoneticPr fontId="2"/>
  </si>
  <si>
    <t>全額控除</t>
    <rPh sb="0" eb="4">
      <t>ゼンガクコウジョ</t>
    </rPh>
    <phoneticPr fontId="2"/>
  </si>
  <si>
    <t>一括比例配分方式</t>
    <rPh sb="0" eb="8">
      <t>イッカツヒレイハイブンホウシキ</t>
    </rPh>
    <phoneticPr fontId="2"/>
  </si>
  <si>
    <t>個別対応方式</t>
    <rPh sb="0" eb="6">
      <t>コベツタイオウホウシキ</t>
    </rPh>
    <phoneticPr fontId="2"/>
  </si>
  <si>
    <t>控除税額の計算方法</t>
    <rPh sb="0" eb="2">
      <t>コウジョ</t>
    </rPh>
    <rPh sb="2" eb="4">
      <t>ゼイガク</t>
    </rPh>
    <rPh sb="5" eb="9">
      <t>ケイサンホウホウ</t>
    </rPh>
    <phoneticPr fontId="2"/>
  </si>
  <si>
    <t>区分</t>
    <rPh sb="0" eb="2">
      <t>クブン</t>
    </rPh>
    <phoneticPr fontId="2"/>
  </si>
  <si>
    <t>特定収入割合5％を超える</t>
    <rPh sb="0" eb="2">
      <t>トクテイ</t>
    </rPh>
    <rPh sb="2" eb="6">
      <t>シュウニュウワリアイ</t>
    </rPh>
    <rPh sb="9" eb="10">
      <t>コ</t>
    </rPh>
    <phoneticPr fontId="2"/>
  </si>
  <si>
    <t>消費税の申告義務がない</t>
    <rPh sb="0" eb="3">
      <t>ショウヒゼイ</t>
    </rPh>
    <rPh sb="4" eb="6">
      <t>シンコク</t>
    </rPh>
    <rPh sb="6" eb="8">
      <t>ギム</t>
    </rPh>
    <phoneticPr fontId="2"/>
  </si>
  <si>
    <t>簡易課税申告事業者である</t>
    <rPh sb="0" eb="4">
      <t>カンイカゼイ</t>
    </rPh>
    <rPh sb="4" eb="6">
      <t>シンコク</t>
    </rPh>
    <rPh sb="6" eb="9">
      <t>ジギョウシャ</t>
    </rPh>
    <phoneticPr fontId="2"/>
  </si>
  <si>
    <t>消費税の申告義務がないため仕入控除税額がない</t>
    <rPh sb="0" eb="3">
      <t>ショウヒゼイ</t>
    </rPh>
    <rPh sb="4" eb="6">
      <t>シンコク</t>
    </rPh>
    <rPh sb="6" eb="8">
      <t>ギム</t>
    </rPh>
    <rPh sb="13" eb="17">
      <t>シイレコウジョ</t>
    </rPh>
    <rPh sb="17" eb="19">
      <t>ゼイガク</t>
    </rPh>
    <phoneticPr fontId="2"/>
  </si>
  <si>
    <t>簡易課税申告事業所であるため仕入控除税額がない</t>
    <rPh sb="0" eb="2">
      <t>カンイ</t>
    </rPh>
    <rPh sb="2" eb="4">
      <t>カゼイ</t>
    </rPh>
    <rPh sb="4" eb="6">
      <t>シンコク</t>
    </rPh>
    <rPh sb="6" eb="9">
      <t>ジギョウショ</t>
    </rPh>
    <phoneticPr fontId="2"/>
  </si>
  <si>
    <t>消費税法第６０条別表３の法人（社会福祉法人等）かつ特定収入割合５％を超えているため仕入控除税額がない</t>
    <rPh sb="34" eb="35">
      <t>コ</t>
    </rPh>
    <phoneticPr fontId="2"/>
  </si>
  <si>
    <r>
      <t>９　特定収入割合　</t>
    </r>
    <r>
      <rPr>
        <b/>
        <sz val="9"/>
        <color rgb="FFFF0000"/>
        <rFont val="ＭＳ 明朝"/>
        <family val="1"/>
        <charset val="128"/>
      </rPr>
      <t>（消費税法第６０条別表３に掲げる法人かつ特定収入割合が5％を超える場合のみ記入）</t>
    </r>
    <rPh sb="22" eb="23">
      <t>カカ</t>
    </rPh>
    <rPh sb="29" eb="35">
      <t>トクテイシュウニュウワリアイ</t>
    </rPh>
    <rPh sb="39" eb="40">
      <t>コ</t>
    </rPh>
    <rPh sb="42" eb="44">
      <t>バアイ</t>
    </rPh>
    <rPh sb="46" eb="48">
      <t>キニュウ</t>
    </rPh>
    <phoneticPr fontId="2"/>
  </si>
  <si>
    <t>8％分</t>
    <rPh sb="2" eb="3">
      <t>ブン</t>
    </rPh>
    <phoneticPr fontId="2"/>
  </si>
  <si>
    <t>10％分</t>
    <rPh sb="3" eb="4">
      <t>ブン</t>
    </rPh>
    <phoneticPr fontId="2"/>
  </si>
  <si>
    <t>小計（8％分）</t>
    <rPh sb="0" eb="2">
      <t>ショウケイ</t>
    </rPh>
    <rPh sb="5" eb="6">
      <t>ブン</t>
    </rPh>
    <phoneticPr fontId="2"/>
  </si>
  <si>
    <t>小計（10％分）</t>
    <rPh sb="0" eb="2">
      <t>ショウケイ</t>
    </rPh>
    <rPh sb="5" eb="7">
      <t>パーセントブン</t>
    </rPh>
    <phoneticPr fontId="2"/>
  </si>
  <si>
    <t>円</t>
    <rPh sb="0" eb="1">
      <t>エン</t>
    </rPh>
    <phoneticPr fontId="2"/>
  </si>
  <si>
    <t>消費税率８％分を対象経費の使途の割合により按分して算出</t>
    <phoneticPr fontId="2"/>
  </si>
  <si>
    <t>上記以外を消費税率10％として算出</t>
    <phoneticPr fontId="2"/>
  </si>
  <si>
    <t>※税率ごとに按分した金額</t>
    <rPh sb="1" eb="3">
      <t>ゼイリツ</t>
    </rPh>
    <rPh sb="6" eb="8">
      <t>アンブン</t>
    </rPh>
    <rPh sb="10" eb="12">
      <t>キンガク</t>
    </rPh>
    <phoneticPr fontId="2"/>
  </si>
  <si>
    <t>課税仕入れ</t>
    <rPh sb="0" eb="2">
      <t>カゼイ</t>
    </rPh>
    <rPh sb="2" eb="4">
      <t>シイ</t>
    </rPh>
    <phoneticPr fontId="2"/>
  </si>
  <si>
    <t>課税売上対応分
（A）</t>
    <rPh sb="0" eb="4">
      <t>カゼイウリアゲ</t>
    </rPh>
    <rPh sb="4" eb="7">
      <t>タイオウブン</t>
    </rPh>
    <phoneticPr fontId="2"/>
  </si>
  <si>
    <t>非課税売上対応分
（B）</t>
    <rPh sb="0" eb="3">
      <t>ヒカゼイ</t>
    </rPh>
    <rPh sb="3" eb="5">
      <t>ウリアゲ</t>
    </rPh>
    <rPh sb="5" eb="7">
      <t>タイオウ</t>
    </rPh>
    <rPh sb="7" eb="8">
      <t>ブン</t>
    </rPh>
    <phoneticPr fontId="2"/>
  </si>
  <si>
    <t>共通対応分
（C）</t>
    <rPh sb="0" eb="2">
      <t>キョウツウ</t>
    </rPh>
    <rPh sb="2" eb="5">
      <t>タイオウブン</t>
    </rPh>
    <phoneticPr fontId="2"/>
  </si>
  <si>
    <t xml:space="preserve">非課税仕入
(人件費等）
</t>
    <rPh sb="0" eb="5">
      <t>ヒカゼイシイ</t>
    </rPh>
    <rPh sb="7" eb="11">
      <t>ジンケンヒトウ</t>
    </rPh>
    <phoneticPr fontId="2"/>
  </si>
  <si>
    <t>合計
（D）</t>
    <rPh sb="0" eb="2">
      <t>ゴウケイ</t>
    </rPh>
    <phoneticPr fontId="2"/>
  </si>
  <si>
    <r>
      <t>６　控除税額の計算方法</t>
    </r>
    <r>
      <rPr>
        <sz val="10"/>
        <color theme="1"/>
        <rFont val="ＭＳ 明朝"/>
        <family val="1"/>
        <charset val="128"/>
      </rPr>
      <t>（全額控除、一括比例配分方式、個別対応方式　のいずれかの場合のみ記入）</t>
    </r>
    <rPh sb="2" eb="4">
      <t>コウジョ</t>
    </rPh>
    <rPh sb="4" eb="6">
      <t>ゼイガク</t>
    </rPh>
    <rPh sb="7" eb="9">
      <t>ケイサン</t>
    </rPh>
    <rPh sb="9" eb="11">
      <t>ホウホウ</t>
    </rPh>
    <phoneticPr fontId="2"/>
  </si>
  <si>
    <t>７　補助金の使途（補助対象経費）の内訳</t>
    <rPh sb="2" eb="5">
      <t>ホジョキン</t>
    </rPh>
    <rPh sb="6" eb="8">
      <t>シト</t>
    </rPh>
    <rPh sb="9" eb="15">
      <t>ホジョタイショウケイヒ</t>
    </rPh>
    <rPh sb="17" eb="19">
      <t>ウチワケ</t>
    </rPh>
    <phoneticPr fontId="2"/>
  </si>
  <si>
    <r>
      <t>８　課税売上割合</t>
    </r>
    <r>
      <rPr>
        <sz val="10"/>
        <color theme="1"/>
        <rFont val="ＭＳ 明朝"/>
        <family val="1"/>
        <charset val="128"/>
      </rPr>
      <t>（全額控除、一括比例配分方式、個別対応方式　のいずれかの場合のみ記入）</t>
    </r>
    <rPh sb="2" eb="4">
      <t>カゼイ</t>
    </rPh>
    <rPh sb="4" eb="6">
      <t>ウリアゲ</t>
    </rPh>
    <rPh sb="6" eb="8">
      <t>ワリアイ</t>
    </rPh>
    <rPh sb="9" eb="13">
      <t>ゼンガクコウジョ</t>
    </rPh>
    <rPh sb="14" eb="22">
      <t>イッカツヒレイハイブンホウシキ</t>
    </rPh>
    <rPh sb="23" eb="25">
      <t>コベツ</t>
    </rPh>
    <rPh sb="25" eb="27">
      <t>タイオウ</t>
    </rPh>
    <rPh sb="27" eb="29">
      <t>ホウシキ</t>
    </rPh>
    <rPh sb="36" eb="38">
      <t>バアイ</t>
    </rPh>
    <rPh sb="40" eb="42">
      <t>キニュウ</t>
    </rPh>
    <phoneticPr fontId="2"/>
  </si>
  <si>
    <t>課税売上割合（E）</t>
    <phoneticPr fontId="2"/>
  </si>
  <si>
    <t>○支出のうち課税仕入れが占める割合</t>
    <rPh sb="1" eb="3">
      <t>シシュツ</t>
    </rPh>
    <rPh sb="6" eb="10">
      <t>カゼイシイ</t>
    </rPh>
    <rPh sb="12" eb="13">
      <t>シ</t>
    </rPh>
    <rPh sb="15" eb="17">
      <t>ワリアイ</t>
    </rPh>
    <phoneticPr fontId="2"/>
  </si>
  <si>
    <t>（個別対応方式）</t>
    <rPh sb="1" eb="3">
      <t>コベツ</t>
    </rPh>
    <rPh sb="3" eb="7">
      <t>タイオウホウシキ</t>
    </rPh>
    <phoneticPr fontId="2"/>
  </si>
  <si>
    <t>課税売上対応分（A/D)=</t>
    <rPh sb="0" eb="4">
      <t>カゼイウリアゲ</t>
    </rPh>
    <rPh sb="4" eb="7">
      <t>タイオウブン</t>
    </rPh>
    <phoneticPr fontId="2"/>
  </si>
  <si>
    <t>共通対応分（C/D）＝</t>
    <rPh sb="0" eb="5">
      <t>キョウツウタイオウブン</t>
    </rPh>
    <phoneticPr fontId="2"/>
  </si>
  <si>
    <t>10％分</t>
    <rPh sb="2" eb="4">
      <t>パーセントブン</t>
    </rPh>
    <phoneticPr fontId="2"/>
  </si>
  <si>
    <t>8％分</t>
    <rPh sb="1" eb="3">
      <t>パーセントブン</t>
    </rPh>
    <phoneticPr fontId="2"/>
  </si>
  <si>
    <t>○仕入控除税額</t>
    <rPh sb="1" eb="7">
      <t>シイレコウジョゼイガク</t>
    </rPh>
    <phoneticPr fontId="2"/>
  </si>
  <si>
    <t>（F）</t>
    <phoneticPr fontId="2"/>
  </si>
  <si>
    <t>（G）</t>
    <phoneticPr fontId="2"/>
  </si>
  <si>
    <t>（H）</t>
    <phoneticPr fontId="2"/>
  </si>
  <si>
    <t>（I）</t>
    <phoneticPr fontId="2"/>
  </si>
  <si>
    <t>（K）</t>
    <phoneticPr fontId="2"/>
  </si>
  <si>
    <t>（全額控除）</t>
    <rPh sb="1" eb="3">
      <t>ゼンガク</t>
    </rPh>
    <rPh sb="3" eb="5">
      <t>コウジョ</t>
    </rPh>
    <phoneticPr fontId="2"/>
  </si>
  <si>
    <t>（一括比例配分方式）</t>
    <rPh sb="1" eb="3">
      <t>イッカツ</t>
    </rPh>
    <rPh sb="3" eb="7">
      <t>ヒレイハイブン</t>
    </rPh>
    <rPh sb="7" eb="9">
      <t>ホウシキ</t>
    </rPh>
    <phoneticPr fontId="2"/>
  </si>
  <si>
    <t>（全額控除）</t>
    <rPh sb="1" eb="5">
      <t>ゼンガクコウジョ</t>
    </rPh>
    <phoneticPr fontId="2"/>
  </si>
  <si>
    <t>（８％分）課税仕入　Ａ／Ｄ＝</t>
    <rPh sb="3" eb="4">
      <t>ブン</t>
    </rPh>
    <rPh sb="7" eb="9">
      <t>シイ</t>
    </rPh>
    <phoneticPr fontId="1"/>
  </si>
  <si>
    <t>（10％分）課税仕入　Ａ／Ｄ＝</t>
    <rPh sb="4" eb="5">
      <t>ブン</t>
    </rPh>
    <phoneticPr fontId="1"/>
  </si>
  <si>
    <t>（J）</t>
    <phoneticPr fontId="2"/>
  </si>
  <si>
    <t>（L)</t>
    <phoneticPr fontId="2"/>
  </si>
  <si>
    <t>（M）</t>
    <phoneticPr fontId="2"/>
  </si>
  <si>
    <t>補助金確定額（8％分）×H×8/108×E＝</t>
    <rPh sb="0" eb="3">
      <t>ホジョキン</t>
    </rPh>
    <rPh sb="3" eb="5">
      <t>カクテイ</t>
    </rPh>
    <rPh sb="5" eb="6">
      <t>ガク</t>
    </rPh>
    <rPh sb="9" eb="10">
      <t>ブン</t>
    </rPh>
    <phoneticPr fontId="2"/>
  </si>
  <si>
    <t>補助金確定額（10％分）×I×10/110×E＝</t>
    <rPh sb="0" eb="3">
      <t>ホジョキン</t>
    </rPh>
    <rPh sb="3" eb="5">
      <t>カクテイ</t>
    </rPh>
    <rPh sb="5" eb="6">
      <t>ガク</t>
    </rPh>
    <rPh sb="10" eb="11">
      <t>ブン</t>
    </rPh>
    <phoneticPr fontId="2"/>
  </si>
  <si>
    <t>補助金確定額（8％分）×J×8/108＝</t>
    <rPh sb="0" eb="3">
      <t>ホジョキン</t>
    </rPh>
    <rPh sb="3" eb="5">
      <t>カクテイ</t>
    </rPh>
    <rPh sb="5" eb="6">
      <t>ガク</t>
    </rPh>
    <rPh sb="9" eb="10">
      <t>ブン</t>
    </rPh>
    <phoneticPr fontId="2"/>
  </si>
  <si>
    <t>補助金確定額（8％分）×K×8/108×E＝</t>
    <rPh sb="0" eb="3">
      <t>ホジョキン</t>
    </rPh>
    <rPh sb="3" eb="5">
      <t>カクテイ</t>
    </rPh>
    <rPh sb="5" eb="6">
      <t>ガク</t>
    </rPh>
    <rPh sb="9" eb="10">
      <t>ブン</t>
    </rPh>
    <phoneticPr fontId="2"/>
  </si>
  <si>
    <t>補助金確定額（10％分）×L×10/110＝</t>
    <rPh sb="0" eb="3">
      <t>ホジョキン</t>
    </rPh>
    <rPh sb="3" eb="5">
      <t>カクテイ</t>
    </rPh>
    <rPh sb="5" eb="6">
      <t>ガク</t>
    </rPh>
    <rPh sb="10" eb="11">
      <t>ブン</t>
    </rPh>
    <phoneticPr fontId="2"/>
  </si>
  <si>
    <t>補助金確定額（10％分）×M×10/110×E＝</t>
    <rPh sb="0" eb="3">
      <t>ホジョキン</t>
    </rPh>
    <rPh sb="3" eb="5">
      <t>カクテイ</t>
    </rPh>
    <rPh sb="5" eb="6">
      <t>ガク</t>
    </rPh>
    <rPh sb="10" eb="11">
      <t>ブン</t>
    </rPh>
    <phoneticPr fontId="2"/>
  </si>
  <si>
    <t>補助金確定額（8％分）×F×8/108＝</t>
    <rPh sb="0" eb="3">
      <t>ホジョキン</t>
    </rPh>
    <rPh sb="3" eb="5">
      <t>カクテイ</t>
    </rPh>
    <rPh sb="5" eb="6">
      <t>ガク</t>
    </rPh>
    <rPh sb="9" eb="10">
      <t>ブン</t>
    </rPh>
    <phoneticPr fontId="2"/>
  </si>
  <si>
    <t>補助金確定額（10％分）×G×10/110＝</t>
    <rPh sb="0" eb="3">
      <t>ホジョキン</t>
    </rPh>
    <rPh sb="3" eb="5">
      <t>カクテイ</t>
    </rPh>
    <rPh sb="5" eb="6">
      <t>ガク</t>
    </rPh>
    <rPh sb="10" eb="11">
      <t>ブン</t>
    </rPh>
    <phoneticPr fontId="2"/>
  </si>
  <si>
    <t>（札幌市長あて）</t>
    <rPh sb="1" eb="3">
      <t>サッポロ</t>
    </rPh>
    <rPh sb="3" eb="5">
      <t>シチョウ</t>
    </rPh>
    <phoneticPr fontId="2"/>
  </si>
  <si>
    <t>住所</t>
    <rPh sb="0" eb="2">
      <t>ジュウショ</t>
    </rPh>
    <phoneticPr fontId="2"/>
  </si>
  <si>
    <t>法人名</t>
    <rPh sb="0" eb="3">
      <t>ホウジンメイ</t>
    </rPh>
    <phoneticPr fontId="2"/>
  </si>
  <si>
    <t>消費税及び地方消費税に係る仕入控除税額報告書</t>
    <rPh sb="0" eb="3">
      <t>ショウヒゼイ</t>
    </rPh>
    <rPh sb="3" eb="4">
      <t>オヨ</t>
    </rPh>
    <rPh sb="5" eb="10">
      <t>チホウショウヒゼイ</t>
    </rPh>
    <rPh sb="11" eb="12">
      <t>カカ</t>
    </rPh>
    <rPh sb="13" eb="22">
      <t>シイレコウジョゼイガクホウコクショ</t>
    </rPh>
    <phoneticPr fontId="2"/>
  </si>
  <si>
    <t>記</t>
    <rPh sb="0" eb="1">
      <t>キ</t>
    </rPh>
    <phoneticPr fontId="2"/>
  </si>
  <si>
    <t>１　対象事業所・施設の名称</t>
    <rPh sb="2" eb="7">
      <t>タイショウジギョウショ</t>
    </rPh>
    <rPh sb="8" eb="10">
      <t>シセツ</t>
    </rPh>
    <rPh sb="11" eb="13">
      <t>メイショウ</t>
    </rPh>
    <phoneticPr fontId="2"/>
  </si>
  <si>
    <t>２　補助金の確定額</t>
    <rPh sb="2" eb="5">
      <t>ホジョキン</t>
    </rPh>
    <rPh sb="6" eb="9">
      <t>カクテイガク</t>
    </rPh>
    <phoneticPr fontId="2"/>
  </si>
  <si>
    <t>３　消費税の申告により確定した消費税仕入控除税額</t>
    <rPh sb="2" eb="5">
      <t>ショウヒゼイ</t>
    </rPh>
    <rPh sb="6" eb="8">
      <t>シンコク</t>
    </rPh>
    <rPh sb="11" eb="13">
      <t>カクテイ</t>
    </rPh>
    <rPh sb="15" eb="24">
      <t>ショウヒゼイシイレコウジョゼイガク</t>
    </rPh>
    <phoneticPr fontId="2"/>
  </si>
  <si>
    <t>４　補助金の額の確定時に減額した消費税仕入控除税額</t>
    <rPh sb="2" eb="5">
      <t>ホジョキン</t>
    </rPh>
    <rPh sb="6" eb="7">
      <t>ガク</t>
    </rPh>
    <rPh sb="8" eb="11">
      <t>カクテイジ</t>
    </rPh>
    <rPh sb="12" eb="14">
      <t>ゲンガク</t>
    </rPh>
    <rPh sb="16" eb="25">
      <t>ショウヒゼイシイレコウジョゼイガク</t>
    </rPh>
    <phoneticPr fontId="2"/>
  </si>
  <si>
    <t>５　補助金返還相当額（３から４の額を差し引いた額）</t>
    <rPh sb="2" eb="7">
      <t>ホジョキンヘンカン</t>
    </rPh>
    <rPh sb="7" eb="10">
      <t>ソウトウガク</t>
    </rPh>
    <rPh sb="16" eb="17">
      <t>ガク</t>
    </rPh>
    <rPh sb="18" eb="19">
      <t>サ</t>
    </rPh>
    <rPh sb="20" eb="21">
      <t>ヒ</t>
    </rPh>
    <rPh sb="23" eb="24">
      <t>ガク</t>
    </rPh>
    <phoneticPr fontId="2"/>
  </si>
  <si>
    <t>金</t>
    <rPh sb="0" eb="1">
      <t>キン</t>
    </rPh>
    <phoneticPr fontId="2"/>
  </si>
  <si>
    <t>６　添付書類</t>
    <rPh sb="2" eb="6">
      <t>テンプショルイ</t>
    </rPh>
    <phoneticPr fontId="2"/>
  </si>
  <si>
    <t>（注）補助金返還相当額がない場合であっても、報告すること。</t>
    <phoneticPr fontId="2"/>
  </si>
  <si>
    <t>（1）　積算内訳書</t>
    <rPh sb="4" eb="9">
      <t>セキサンウチワケショ</t>
    </rPh>
    <phoneticPr fontId="2"/>
  </si>
  <si>
    <t>（2）　課税期間分の消費税及び地方消費税の確定申告書（写し）　※該当する場合のみ</t>
    <phoneticPr fontId="2"/>
  </si>
  <si>
    <t>（3）　課税売上割合・控除対象仕入税額等の計算表（写し）　※該当する場合のみ</t>
    <phoneticPr fontId="2"/>
  </si>
  <si>
    <t>（4）　特定収入の割合を確認できる資料（写し）　※該当する場合のみ</t>
    <phoneticPr fontId="2"/>
  </si>
  <si>
    <t>１　設置主体（法人名）</t>
    <rPh sb="2" eb="4">
      <t>セッチ</t>
    </rPh>
    <rPh sb="4" eb="6">
      <t>シュタイ</t>
    </rPh>
    <rPh sb="7" eb="9">
      <t>ホウジン</t>
    </rPh>
    <rPh sb="9" eb="10">
      <t>メイ</t>
    </rPh>
    <phoneticPr fontId="2"/>
  </si>
  <si>
    <t>２　事業所・施設名</t>
    <rPh sb="2" eb="5">
      <t>ジギョウショ</t>
    </rPh>
    <rPh sb="6" eb="8">
      <t>シセツ</t>
    </rPh>
    <rPh sb="8" eb="9">
      <t>メイ</t>
    </rPh>
    <phoneticPr fontId="2"/>
  </si>
  <si>
    <t>箇所を入力してください。</t>
    <rPh sb="0" eb="2">
      <t>カショ</t>
    </rPh>
    <rPh sb="3" eb="5">
      <t>ニュウリョク</t>
    </rPh>
    <phoneticPr fontId="2"/>
  </si>
  <si>
    <t>補助金額×補助対象経費のうち課税仕入額／補助対象経費
×課税売上割合×１０／１１０（８/１０８）</t>
    <rPh sb="0" eb="2">
      <t>ホジョ</t>
    </rPh>
    <rPh sb="2" eb="4">
      <t>キンガク</t>
    </rPh>
    <rPh sb="5" eb="7">
      <t>ホジョ</t>
    </rPh>
    <rPh sb="7" eb="9">
      <t>タイショウ</t>
    </rPh>
    <rPh sb="9" eb="11">
      <t>ケイヒ</t>
    </rPh>
    <rPh sb="14" eb="16">
      <t>カゼイ</t>
    </rPh>
    <rPh sb="16" eb="18">
      <t>シイレ</t>
    </rPh>
    <rPh sb="18" eb="19">
      <t>ガク</t>
    </rPh>
    <rPh sb="20" eb="22">
      <t>ホジョ</t>
    </rPh>
    <rPh sb="22" eb="24">
      <t>タイショウ</t>
    </rPh>
    <rPh sb="24" eb="26">
      <t>ケイヒ</t>
    </rPh>
    <phoneticPr fontId="2"/>
  </si>
  <si>
    <t>補助金額×補助対象経費のうち課税仕入額／補助対象経費×１０／１１０（８/１０８）</t>
    <phoneticPr fontId="2"/>
  </si>
  <si>
    <r>
      <rPr>
        <sz val="8"/>
        <color theme="1"/>
        <rFont val="ＭＳ 明朝"/>
        <family val="1"/>
        <charset val="128"/>
      </rPr>
      <t>補助金額×項番８a／補助対象経費×１０／１１０（８/１０８）</t>
    </r>
    <r>
      <rPr>
        <sz val="11"/>
        <color theme="1"/>
        <rFont val="ＭＳ 明朝"/>
        <family val="1"/>
        <charset val="128"/>
      </rPr>
      <t xml:space="preserve">
　　　　　　　＋
</t>
    </r>
    <r>
      <rPr>
        <sz val="8"/>
        <color theme="1"/>
        <rFont val="ＭＳ 明朝"/>
        <family val="1"/>
        <charset val="128"/>
      </rPr>
      <t>補助金額×項番８c／補助対象経費×課税売上割合×１０／１１０（８/１０８）</t>
    </r>
    <rPh sb="5" eb="6">
      <t>コウ</t>
    </rPh>
    <rPh sb="6" eb="7">
      <t>バン</t>
    </rPh>
    <rPh sb="10" eb="12">
      <t>ホジョ</t>
    </rPh>
    <rPh sb="12" eb="14">
      <t>タイショウ</t>
    </rPh>
    <rPh sb="14" eb="16">
      <t>ケイヒ</t>
    </rPh>
    <rPh sb="57" eb="59">
      <t>カゼイ</t>
    </rPh>
    <rPh sb="59" eb="61">
      <t>ウリアゲ</t>
    </rPh>
    <rPh sb="61" eb="63">
      <t>ワリアイ</t>
    </rPh>
    <phoneticPr fontId="2"/>
  </si>
  <si>
    <t>令和５年度札幌市介護サービス事業所等感染症対策費補助事業</t>
    <rPh sb="0" eb="2">
      <t>レイワ</t>
    </rPh>
    <rPh sb="3" eb="5">
      <t>ネンド</t>
    </rPh>
    <rPh sb="8" eb="10">
      <t>カイゴ</t>
    </rPh>
    <rPh sb="14" eb="17">
      <t>ジギョウショ</t>
    </rPh>
    <rPh sb="17" eb="18">
      <t>トウ</t>
    </rPh>
    <rPh sb="18" eb="24">
      <t>カンセンショウタイサクヒ</t>
    </rPh>
    <rPh sb="24" eb="26">
      <t>ホジョ</t>
    </rPh>
    <rPh sb="26" eb="28">
      <t>ジギョウ</t>
    </rPh>
    <phoneticPr fontId="2"/>
  </si>
  <si>
    <t>消費税について補助申請していない</t>
    <rPh sb="0" eb="3">
      <t>ショウヒゼイ</t>
    </rPh>
    <rPh sb="7" eb="9">
      <t>ホジョ</t>
    </rPh>
    <rPh sb="9" eb="11">
      <t>シンセイ</t>
    </rPh>
    <phoneticPr fontId="2"/>
  </si>
  <si>
    <t>当該補助金交付確定額について、消費税分を除いて申請しているなど消費税分の交付を受けていない</t>
    <rPh sb="0" eb="2">
      <t>トウガイ</t>
    </rPh>
    <rPh sb="2" eb="4">
      <t>ホジョ</t>
    </rPh>
    <rPh sb="4" eb="5">
      <t>キン</t>
    </rPh>
    <rPh sb="5" eb="7">
      <t>コウフ</t>
    </rPh>
    <rPh sb="7" eb="9">
      <t>カクテイ</t>
    </rPh>
    <rPh sb="9" eb="10">
      <t>ガク</t>
    </rPh>
    <rPh sb="15" eb="18">
      <t>ショウヒゼイ</t>
    </rPh>
    <rPh sb="18" eb="19">
      <t>ブン</t>
    </rPh>
    <rPh sb="20" eb="21">
      <t>ノゾ</t>
    </rPh>
    <rPh sb="23" eb="25">
      <t>シンセイ</t>
    </rPh>
    <rPh sb="31" eb="34">
      <t>ショウヒゼイ</t>
    </rPh>
    <rPh sb="34" eb="35">
      <t>ブン</t>
    </rPh>
    <rPh sb="36" eb="38">
      <t>コウフ</t>
    </rPh>
    <rPh sb="39" eb="40">
      <t>ウ</t>
    </rPh>
    <phoneticPr fontId="2"/>
  </si>
  <si>
    <t>以下は法人単位で作成し、</t>
    <rPh sb="0" eb="2">
      <t>イカ</t>
    </rPh>
    <rPh sb="3" eb="5">
      <t>ホウジン</t>
    </rPh>
    <rPh sb="5" eb="7">
      <t>タンイ</t>
    </rPh>
    <rPh sb="8" eb="10">
      <t>サクセイ</t>
    </rPh>
    <phoneticPr fontId="2"/>
  </si>
  <si>
    <t>仕入控除税額</t>
    <rPh sb="0" eb="2">
      <t>シイレ</t>
    </rPh>
    <rPh sb="2" eb="4">
      <t>コウジョ</t>
    </rPh>
    <rPh sb="4" eb="6">
      <t>ゼイガク</t>
    </rPh>
    <phoneticPr fontId="2"/>
  </si>
  <si>
    <t>法人代表者名</t>
    <rPh sb="0" eb="2">
      <t>ホウジン</t>
    </rPh>
    <rPh sb="2" eb="5">
      <t>ダイヒョウシャ</t>
    </rPh>
    <rPh sb="5" eb="6">
      <t>メイ</t>
    </rPh>
    <phoneticPr fontId="2"/>
  </si>
  <si>
    <t>　令和　年　月　日付け札介保（指）第　　　　号で交付確定のあった令和５年度札幌市介護サービス事業所等感染症対策費補助金に係る消費税及び地方消費税に係る仕入控除税額について、次のとおり報告します。</t>
    <phoneticPr fontId="2"/>
  </si>
  <si>
    <t>令和７年（2025年）　　月　　日</t>
    <rPh sb="0" eb="2">
      <t>レイワ</t>
    </rPh>
    <rPh sb="3" eb="4">
      <t>ネン</t>
    </rPh>
    <rPh sb="9" eb="10">
      <t>ネン</t>
    </rPh>
    <rPh sb="13" eb="14">
      <t>ガツ</t>
    </rPh>
    <rPh sb="16" eb="17">
      <t>ニチ</t>
    </rPh>
    <phoneticPr fontId="2"/>
  </si>
  <si>
    <t>法人代表者役職名</t>
    <rPh sb="0" eb="2">
      <t>ホウジン</t>
    </rPh>
    <rPh sb="2" eb="5">
      <t>ダイヒョウシャ</t>
    </rPh>
    <rPh sb="5" eb="7">
      <t>ヤクショク</t>
    </rPh>
    <rPh sb="7" eb="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</si>
</sst>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Red]\-#,##0.000\ "/>
    <numFmt numFmtId="177" formatCode="[$]ggge&quot;年&quot;m&quot;月&quot;d&quot;日&quot;;@" x16r2:formatCode16="[$-ja-JP-x-gannen]ggge&quot;年&quot;m&quot;月&quot;d&quot;日&quot;;@"/>
    <numFmt numFmtId="178" formatCode="#,##0_);[Red]\(#,##0\)"/>
    <numFmt numFmtId="179" formatCode="#,##0_ "/>
    <numFmt numFmtId="180" formatCode="0.000_);[Red]\(0.000\)"/>
  </numFmts>
  <fonts count="1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8"/>
      <color theme="1"/>
      <name val="ＭＳ 明朝"/>
      <family val="1"/>
      <charset val="128"/>
    </font>
    <font>
      <sz val="18"/>
      <color theme="1"/>
      <name val="ＭＳ 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indexed="81"/>
      <name val="MS P ゴシック"/>
      <family val="3"/>
      <charset val="128"/>
    </font>
    <font>
      <b/>
      <sz val="9"/>
      <color rgb="FFFF0000"/>
      <name val="ＭＳ 明朝"/>
      <family val="1"/>
      <charset val="128"/>
    </font>
    <font>
      <sz val="8"/>
      <color rgb="FFFF0000"/>
      <name val="ＭＳ 明朝"/>
      <family val="1"/>
      <charset val="128"/>
    </font>
    <font>
      <b/>
      <sz val="12"/>
      <color theme="1"/>
      <name val="ＭＳ 明朝"/>
      <family val="1"/>
      <charset val="128"/>
    </font>
    <font>
      <sz val="12"/>
      <color rgb="FFFF0000"/>
      <name val="ＭＳ 明朝"/>
      <family val="1"/>
      <charset val="128"/>
    </font>
    <font>
      <sz val="9"/>
      <color theme="1"/>
      <name val="ＭＳ Ｐゴシック"/>
      <family val="2"/>
      <charset val="128"/>
      <scheme val="minor"/>
    </font>
    <font>
      <b/>
      <sz val="12"/>
      <color indexed="81"/>
      <name val="MS P ゴシック"/>
      <family val="3"/>
      <charset val="128"/>
    </font>
    <font>
      <sz val="8"/>
      <color theme="1"/>
      <name val="ＭＳ Ｐゴシック"/>
      <family val="2"/>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5">
    <xf numFmtId="0" fontId="0" fillId="0" borderId="0" xfId="0">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xf>
    <xf numFmtId="0" fontId="3" fillId="0" borderId="6" xfId="0" applyFont="1" applyBorder="1" applyAlignment="1">
      <alignment vertical="center" wrapText="1"/>
    </xf>
    <xf numFmtId="0" fontId="3" fillId="0" borderId="0" xfId="0" applyFont="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0" borderId="0" xfId="0" applyFont="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3" fillId="0" borderId="0" xfId="0" applyFont="1" applyFill="1" applyAlignment="1">
      <alignment vertical="center"/>
    </xf>
    <xf numFmtId="0" fontId="3" fillId="0" borderId="1" xfId="0" applyFont="1" applyBorder="1" applyAlignment="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8"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3" fillId="0" borderId="14" xfId="0" applyFont="1" applyBorder="1" applyAlignment="1">
      <alignment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3" fillId="0" borderId="18" xfId="0" applyFont="1" applyBorder="1" applyAlignment="1">
      <alignment vertical="center"/>
    </xf>
    <xf numFmtId="0" fontId="3" fillId="0" borderId="19" xfId="0" applyFont="1" applyFill="1" applyBorder="1" applyAlignment="1" applyProtection="1">
      <alignment horizontal="center" vertical="center" wrapText="1"/>
      <protection locked="0"/>
    </xf>
    <xf numFmtId="0" fontId="3" fillId="0" borderId="19" xfId="0" applyFont="1" applyFill="1" applyBorder="1" applyAlignment="1">
      <alignment horizontal="left" vertical="center" wrapText="1"/>
    </xf>
    <xf numFmtId="0" fontId="3" fillId="0" borderId="19" xfId="0" applyFont="1" applyFill="1" applyBorder="1" applyAlignment="1">
      <alignment vertical="center"/>
    </xf>
    <xf numFmtId="0" fontId="3" fillId="0" borderId="19"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4" fillId="0" borderId="19" xfId="0" applyFont="1" applyFill="1" applyBorder="1" applyAlignment="1">
      <alignment horizontal="left" vertical="top" wrapText="1"/>
    </xf>
    <xf numFmtId="0" fontId="4" fillId="0" borderId="19" xfId="0" applyFont="1" applyFill="1" applyBorder="1" applyAlignment="1">
      <alignment horizontal="left" vertical="center" wrapText="1"/>
    </xf>
    <xf numFmtId="0" fontId="3" fillId="0" borderId="20" xfId="0" applyFont="1" applyBorder="1" applyAlignment="1">
      <alignment vertical="center"/>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3" fillId="0" borderId="0" xfId="0" applyFont="1" applyFill="1" applyBorder="1" applyAlignment="1">
      <alignment horizontal="center" vertical="center" textRotation="255"/>
    </xf>
    <xf numFmtId="0" fontId="3" fillId="0" borderId="18" xfId="0" applyFont="1" applyFill="1" applyBorder="1" applyAlignment="1">
      <alignment vertical="center"/>
    </xf>
    <xf numFmtId="0" fontId="8" fillId="0" borderId="5" xfId="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6" fillId="0" borderId="5" xfId="0" applyFont="1" applyFill="1" applyBorder="1" applyAlignment="1">
      <alignment horizontal="left" vertical="center" wrapText="1"/>
    </xf>
    <xf numFmtId="0" fontId="3" fillId="0" borderId="7" xfId="0" applyFont="1" applyBorder="1" applyAlignment="1">
      <alignment horizontal="center" vertical="center" wrapText="1"/>
    </xf>
    <xf numFmtId="0" fontId="0" fillId="0" borderId="0" xfId="0" applyAlignment="1">
      <alignment horizontal="distributed" vertical="center"/>
    </xf>
    <xf numFmtId="0" fontId="0" fillId="0" borderId="0" xfId="0" applyAlignment="1">
      <alignment horizontal="right" vertical="center"/>
    </xf>
    <xf numFmtId="0" fontId="0" fillId="0" borderId="0" xfId="0" applyAlignment="1">
      <alignment horizontal="center" vertical="center"/>
    </xf>
    <xf numFmtId="0" fontId="14" fillId="0" borderId="0" xfId="0" applyFont="1" applyAlignment="1">
      <alignment vertical="center" wrapText="1"/>
    </xf>
    <xf numFmtId="0" fontId="0" fillId="0" borderId="0" xfId="0" applyFill="1" applyAlignment="1">
      <alignment vertical="center" wrapText="1"/>
    </xf>
    <xf numFmtId="0" fontId="14" fillId="6" borderId="0" xfId="0" applyFont="1" applyFill="1" applyAlignment="1">
      <alignment vertical="center" wrapText="1"/>
    </xf>
    <xf numFmtId="0" fontId="0" fillId="0" borderId="0" xfId="0" applyAlignment="1">
      <alignment horizontal="left" vertical="center" indent="1"/>
    </xf>
    <xf numFmtId="177" fontId="0" fillId="2" borderId="0" xfId="0" applyNumberFormat="1" applyFill="1" applyAlignment="1" applyProtection="1">
      <alignment horizontal="right" vertical="center"/>
      <protection locked="0"/>
    </xf>
    <xf numFmtId="0" fontId="14" fillId="2" borderId="0" xfId="0" applyFont="1" applyFill="1" applyAlignment="1" applyProtection="1">
      <alignment vertical="center" wrapText="1"/>
      <protection locked="0"/>
    </xf>
    <xf numFmtId="178" fontId="8" fillId="2" borderId="1" xfId="0" applyNumberFormat="1" applyFont="1" applyFill="1" applyBorder="1" applyAlignment="1" applyProtection="1">
      <alignment horizontal="right" vertical="center" wrapText="1"/>
      <protection locked="0"/>
    </xf>
    <xf numFmtId="178" fontId="8" fillId="0" borderId="1" xfId="0" applyNumberFormat="1" applyFont="1" applyFill="1" applyBorder="1" applyAlignment="1">
      <alignment horizontal="right" vertical="center" wrapText="1"/>
    </xf>
    <xf numFmtId="178" fontId="8" fillId="3" borderId="1" xfId="0" applyNumberFormat="1" applyFont="1" applyFill="1" applyBorder="1" applyAlignment="1" applyProtection="1">
      <alignment horizontal="right" vertical="center" wrapText="1"/>
      <protection locked="0"/>
    </xf>
    <xf numFmtId="178" fontId="8" fillId="0" borderId="1" xfId="0" applyNumberFormat="1" applyFont="1" applyBorder="1" applyAlignment="1">
      <alignment horizontal="right" vertical="center" wrapText="1"/>
    </xf>
    <xf numFmtId="0" fontId="3" fillId="2" borderId="9"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3" fillId="2" borderId="1" xfId="0" applyFont="1" applyFill="1" applyBorder="1" applyAlignment="1">
      <alignment vertical="center" wrapText="1"/>
    </xf>
    <xf numFmtId="0" fontId="0" fillId="0" borderId="0" xfId="0" applyAlignment="1">
      <alignment horizontal="left" vertical="center"/>
    </xf>
    <xf numFmtId="38" fontId="0" fillId="6" borderId="0" xfId="0" applyNumberFormat="1" applyFill="1" applyAlignment="1">
      <alignment horizontal="right" vertical="center"/>
    </xf>
    <xf numFmtId="0" fontId="0" fillId="2" borderId="0" xfId="0" applyFill="1" applyAlignment="1" applyProtection="1">
      <alignment horizontal="right" vertical="center"/>
      <protection locked="0"/>
    </xf>
    <xf numFmtId="0" fontId="16" fillId="0" borderId="0" xfId="0" applyFont="1" applyAlignment="1">
      <alignment horizontal="distributed" vertical="center"/>
    </xf>
    <xf numFmtId="0" fontId="3" fillId="0" borderId="0" xfId="0" applyNumberFormat="1" applyFont="1" applyAlignment="1" applyProtection="1">
      <alignment vertical="center" shrinkToFit="1"/>
    </xf>
    <xf numFmtId="0" fontId="3" fillId="0" borderId="0" xfId="0" applyFont="1" applyAlignment="1" applyProtection="1">
      <alignment vertical="center"/>
    </xf>
    <xf numFmtId="179" fontId="3" fillId="0" borderId="0" xfId="0" applyNumberFormat="1" applyFont="1" applyAlignment="1" applyProtection="1">
      <alignment vertical="center"/>
    </xf>
    <xf numFmtId="0" fontId="3" fillId="0" borderId="0" xfId="0" applyNumberFormat="1" applyFont="1" applyFill="1" applyAlignment="1" applyProtection="1">
      <alignment vertical="center" shrinkToFit="1"/>
    </xf>
    <xf numFmtId="0" fontId="3" fillId="4" borderId="0" xfId="0" applyFont="1" applyFill="1" applyAlignment="1" applyProtection="1">
      <alignment vertical="center"/>
    </xf>
    <xf numFmtId="179" fontId="3" fillId="4" borderId="0" xfId="0" applyNumberFormat="1" applyFont="1" applyFill="1" applyAlignment="1" applyProtection="1">
      <alignment vertical="center"/>
    </xf>
    <xf numFmtId="0" fontId="5"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left" vertical="center" shrinkToFit="1"/>
    </xf>
    <xf numFmtId="0" fontId="3" fillId="4" borderId="0" xfId="0" applyFont="1" applyFill="1" applyBorder="1" applyAlignment="1" applyProtection="1">
      <alignment vertical="center"/>
    </xf>
    <xf numFmtId="38" fontId="3" fillId="4" borderId="0" xfId="1" applyFont="1" applyFill="1" applyBorder="1" applyAlignment="1" applyProtection="1">
      <alignment vertical="center" wrapText="1"/>
    </xf>
    <xf numFmtId="0" fontId="3" fillId="4" borderId="0" xfId="0" applyFont="1" applyFill="1" applyBorder="1" applyAlignment="1" applyProtection="1">
      <alignment vertical="center" wrapText="1"/>
    </xf>
    <xf numFmtId="0" fontId="13" fillId="4" borderId="0" xfId="0" applyFont="1" applyFill="1" applyBorder="1" applyAlignment="1" applyProtection="1">
      <alignment vertical="center"/>
    </xf>
    <xf numFmtId="0" fontId="3" fillId="4" borderId="0" xfId="0" applyFont="1" applyFill="1" applyBorder="1" applyAlignment="1" applyProtection="1">
      <alignment horizontal="center" vertical="center" wrapText="1"/>
    </xf>
    <xf numFmtId="0" fontId="3" fillId="0" borderId="0" xfId="0" applyNumberFormat="1" applyFont="1" applyFill="1" applyBorder="1" applyAlignment="1" applyProtection="1">
      <alignment vertical="center" shrinkToFit="1"/>
    </xf>
    <xf numFmtId="0" fontId="3"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left" vertical="center" shrinkToFit="1"/>
    </xf>
    <xf numFmtId="0" fontId="6" fillId="4" borderId="0" xfId="0" applyFont="1" applyFill="1" applyBorder="1" applyAlignment="1" applyProtection="1">
      <alignment vertical="center" wrapText="1"/>
    </xf>
    <xf numFmtId="0" fontId="4" fillId="0" borderId="0" xfId="0" applyNumberFormat="1" applyFont="1" applyFill="1" applyBorder="1" applyAlignment="1" applyProtection="1">
      <alignment horizontal="left" vertical="center" shrinkToFit="1"/>
    </xf>
    <xf numFmtId="0" fontId="12" fillId="4" borderId="0" xfId="0" applyFont="1" applyFill="1" applyAlignment="1" applyProtection="1">
      <alignment vertical="center"/>
    </xf>
    <xf numFmtId="179" fontId="12" fillId="4" borderId="0" xfId="0" applyNumberFormat="1" applyFont="1" applyFill="1" applyAlignment="1" applyProtection="1">
      <alignment vertical="center"/>
    </xf>
    <xf numFmtId="0" fontId="8" fillId="4" borderId="0" xfId="0" applyFont="1" applyFill="1" applyAlignment="1" applyProtection="1">
      <alignment vertical="center"/>
    </xf>
    <xf numFmtId="180" fontId="3" fillId="4" borderId="23" xfId="0" applyNumberFormat="1" applyFont="1" applyFill="1" applyBorder="1" applyAlignment="1" applyProtection="1">
      <alignment vertical="center"/>
    </xf>
    <xf numFmtId="179" fontId="3" fillId="4" borderId="23" xfId="0" applyNumberFormat="1" applyFont="1" applyFill="1" applyBorder="1" applyAlignment="1" applyProtection="1">
      <alignment vertical="center"/>
    </xf>
    <xf numFmtId="180" fontId="3" fillId="4" borderId="0" xfId="0" applyNumberFormat="1" applyFont="1" applyFill="1" applyAlignment="1" applyProtection="1">
      <alignment vertical="center"/>
    </xf>
    <xf numFmtId="179" fontId="3" fillId="5" borderId="0" xfId="0" applyNumberFormat="1" applyFont="1" applyFill="1" applyAlignment="1" applyProtection="1">
      <alignment vertical="center"/>
    </xf>
    <xf numFmtId="0" fontId="3" fillId="4" borderId="0" xfId="0" applyFont="1" applyFill="1" applyAlignment="1" applyProtection="1">
      <alignment horizontal="right" vertical="center"/>
    </xf>
    <xf numFmtId="0" fontId="4" fillId="0" borderId="0" xfId="0" applyNumberFormat="1" applyFont="1" applyFill="1" applyBorder="1" applyAlignment="1" applyProtection="1">
      <alignment horizontal="left" vertical="top" shrinkToFit="1"/>
    </xf>
    <xf numFmtId="180" fontId="3" fillId="4" borderId="24" xfId="0" applyNumberFormat="1" applyFont="1" applyFill="1" applyBorder="1" applyAlignment="1" applyProtection="1">
      <alignment vertical="center"/>
    </xf>
    <xf numFmtId="0" fontId="3" fillId="0" borderId="0" xfId="0" applyNumberFormat="1" applyFont="1" applyFill="1" applyAlignment="1" applyProtection="1">
      <alignment horizontal="left" vertical="center" shrinkToFit="1"/>
    </xf>
    <xf numFmtId="0" fontId="4" fillId="0" borderId="0" xfId="0" applyNumberFormat="1" applyFont="1" applyFill="1" applyAlignment="1" applyProtection="1">
      <alignment horizontal="left" vertical="top" shrinkToFit="1"/>
    </xf>
    <xf numFmtId="0" fontId="3" fillId="4" borderId="0" xfId="0" applyFont="1" applyFill="1" applyAlignment="1" applyProtection="1">
      <alignment horizontal="center" vertical="center"/>
    </xf>
    <xf numFmtId="0" fontId="3" fillId="0" borderId="1" xfId="0" applyFont="1" applyBorder="1" applyAlignment="1">
      <alignment horizontal="left" vertical="center" wrapText="1"/>
    </xf>
    <xf numFmtId="0" fontId="3" fillId="0" borderId="11" xfId="0" applyFont="1" applyBorder="1" applyAlignment="1">
      <alignment horizontal="center" vertical="center"/>
    </xf>
    <xf numFmtId="38" fontId="3" fillId="2" borderId="1" xfId="1" applyFont="1" applyFill="1" applyBorder="1" applyAlignment="1" applyProtection="1">
      <alignment horizontal="right" vertical="center" wrapText="1"/>
      <protection locked="0"/>
    </xf>
    <xf numFmtId="38" fontId="3" fillId="0" borderId="1" xfId="1" applyFont="1" applyFill="1" applyBorder="1" applyAlignment="1">
      <alignment horizontal="right" vertical="center" wrapText="1"/>
    </xf>
    <xf numFmtId="0" fontId="3" fillId="0" borderId="11" xfId="0" applyFont="1" applyBorder="1" applyAlignment="1">
      <alignment horizontal="left"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3" fillId="0" borderId="2" xfId="1" applyNumberFormat="1" applyFont="1" applyFill="1" applyBorder="1" applyAlignment="1" applyProtection="1">
      <alignment horizontal="right" vertical="center" wrapText="1"/>
      <protection locked="0"/>
    </xf>
    <xf numFmtId="176" fontId="3" fillId="0" borderId="3" xfId="1" applyNumberFormat="1" applyFont="1" applyFill="1" applyBorder="1" applyAlignment="1" applyProtection="1">
      <alignment horizontal="right" vertical="center" wrapText="1"/>
      <protection locked="0"/>
    </xf>
    <xf numFmtId="38" fontId="7" fillId="0" borderId="2" xfId="1" applyFont="1" applyFill="1" applyBorder="1" applyAlignment="1" applyProtection="1">
      <alignment horizontal="left" vertical="center" wrapText="1"/>
      <protection locked="0"/>
    </xf>
    <xf numFmtId="38" fontId="7" fillId="0" borderId="3" xfId="1" applyFont="1" applyFill="1" applyBorder="1" applyAlignment="1" applyProtection="1">
      <alignment horizontal="left" vertical="center" wrapText="1"/>
      <protection locked="0"/>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3" fillId="0" borderId="12" xfId="0" applyFont="1" applyBorder="1" applyAlignment="1">
      <alignment horizontal="left" vertical="center" wrapText="1"/>
    </xf>
    <xf numFmtId="0" fontId="6" fillId="0" borderId="1" xfId="0" applyFont="1" applyBorder="1" applyAlignment="1">
      <alignment horizontal="left" vertical="center" wrapText="1"/>
    </xf>
    <xf numFmtId="0" fontId="3" fillId="0" borderId="13"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1" fillId="0" borderId="21" xfId="0" applyFont="1" applyBorder="1" applyAlignment="1">
      <alignment horizontal="left" vertical="top" wrapText="1"/>
    </xf>
    <xf numFmtId="0" fontId="4" fillId="0" borderId="21" xfId="0" applyFont="1" applyBorder="1" applyAlignment="1">
      <alignment horizontal="left" vertical="top"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10" fontId="3" fillId="0" borderId="2" xfId="2" applyNumberFormat="1" applyFont="1" applyBorder="1" applyAlignment="1">
      <alignment horizontal="center" vertical="center" wrapText="1"/>
    </xf>
    <xf numFmtId="10" fontId="3" fillId="0" borderId="4" xfId="2" applyNumberFormat="1" applyFont="1" applyBorder="1" applyAlignment="1">
      <alignment horizontal="center" vertical="center" wrapText="1"/>
    </xf>
    <xf numFmtId="10" fontId="3" fillId="0" borderId="3" xfId="2"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3" fillId="0" borderId="26" xfId="0" applyFont="1" applyBorder="1" applyAlignment="1">
      <alignment vertical="center" wrapText="1"/>
    </xf>
    <xf numFmtId="0" fontId="3" fillId="0" borderId="1" xfId="0" applyFont="1" applyBorder="1" applyAlignment="1">
      <alignment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8" fillId="0" borderId="1" xfId="0" applyFont="1" applyBorder="1" applyAlignment="1">
      <alignment horizontal="center" vertical="center" textRotation="255"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3" fillId="0" borderId="30"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wrapText="1"/>
    </xf>
    <xf numFmtId="0" fontId="3" fillId="0" borderId="25"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31" xfId="0" applyFont="1" applyFill="1" applyBorder="1" applyAlignment="1">
      <alignment horizontal="center" vertical="center" textRotation="255"/>
    </xf>
    <xf numFmtId="0" fontId="0" fillId="0" borderId="0" xfId="0" applyAlignment="1">
      <alignment horizontal="left" vertical="center" shrinkToFit="1"/>
    </xf>
    <xf numFmtId="0" fontId="0" fillId="0" borderId="0" xfId="0" applyAlignment="1">
      <alignment horizontal="center" vertical="center"/>
    </xf>
    <xf numFmtId="0" fontId="0" fillId="2" borderId="0" xfId="0" applyFill="1" applyAlignment="1" applyProtection="1">
      <alignment horizontal="left" vertical="center" wrapText="1" indent="1"/>
      <protection locked="0"/>
    </xf>
    <xf numFmtId="0" fontId="0" fillId="6" borderId="0" xfId="0" applyFill="1" applyAlignment="1">
      <alignment horizontal="left" vertical="center" indent="1" shrinkToFit="1"/>
    </xf>
    <xf numFmtId="0" fontId="0" fillId="0" borderId="0" xfId="0" applyAlignment="1">
      <alignment horizontal="left" vertical="center"/>
    </xf>
    <xf numFmtId="0" fontId="3" fillId="0" borderId="0" xfId="0" applyFont="1" applyAlignment="1">
      <alignment horizontal="right" vertical="center" indent="1"/>
    </xf>
  </cellXfs>
  <cellStyles count="3">
    <cellStyle name="パーセント" xfId="2" builtinId="5"/>
    <cellStyle name="桁区切り" xfId="1" builtinId="6"/>
    <cellStyle name="標準" xfId="0" builtinId="0"/>
  </cellStyles>
  <dxfs count="4">
    <dxf>
      <fill>
        <patternFill>
          <bgColor theme="0" tint="-0.499984740745262"/>
        </patternFill>
      </fill>
    </dxf>
    <dxf>
      <font>
        <strike val="0"/>
      </font>
      <fill>
        <patternFill>
          <bgColor theme="0" tint="-0.499984740745262"/>
        </patternFill>
      </fill>
    </dxf>
    <dxf>
      <font>
        <strike/>
      </font>
      <fill>
        <patternFill>
          <bgColor theme="0" tint="-0.499984740745262"/>
        </patternFill>
      </fill>
      <border>
        <vertical/>
        <horizontal/>
      </border>
    </dxf>
    <dxf>
      <font>
        <strike/>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95249</xdr:colOff>
      <xdr:row>3</xdr:row>
      <xdr:rowOff>276226</xdr:rowOff>
    </xdr:from>
    <xdr:to>
      <xdr:col>16</xdr:col>
      <xdr:colOff>2628900</xdr:colOff>
      <xdr:row>5</xdr:row>
      <xdr:rowOff>76200</xdr:rowOff>
    </xdr:to>
    <xdr:sp macro="" textlink="">
      <xdr:nvSpPr>
        <xdr:cNvPr id="2" name="角丸四角形吹き出し 3">
          <a:extLst>
            <a:ext uri="{FF2B5EF4-FFF2-40B4-BE49-F238E27FC236}">
              <a16:creationId xmlns:a16="http://schemas.microsoft.com/office/drawing/2014/main" id="{C44E8FF8-F478-4BFB-84FD-8C432D0A70AD}"/>
            </a:ext>
          </a:extLst>
        </xdr:cNvPr>
        <xdr:cNvSpPr>
          <a:spLocks noChangeArrowheads="1"/>
        </xdr:cNvSpPr>
      </xdr:nvSpPr>
      <xdr:spPr bwMode="auto">
        <a:xfrm>
          <a:off x="8296274" y="876301"/>
          <a:ext cx="6715126" cy="447674"/>
        </a:xfrm>
        <a:prstGeom prst="wedgeRoundRectCallout">
          <a:avLst>
            <a:gd name="adj1" fmla="val -58673"/>
            <a:gd name="adj2" fmla="val 3161"/>
            <a:gd name="adj3" fmla="val 16667"/>
          </a:avLst>
        </a:prstGeom>
        <a:solidFill>
          <a:schemeClr val="accent4">
            <a:lumMod val="20000"/>
            <a:lumOff val="80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2400"/>
            </a:lnSpc>
          </a:pP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交付を受けた事業所・施設が複数ある場合は、「○○事業所　他●件」と入力してください。</a:t>
          </a:r>
          <a:endParaRPr lang="ja-JP" sz="1200" kern="100" spc="-2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47626</xdr:colOff>
      <xdr:row>2</xdr:row>
      <xdr:rowOff>133351</xdr:rowOff>
    </xdr:from>
    <xdr:to>
      <xdr:col>16</xdr:col>
      <xdr:colOff>1038225</xdr:colOff>
      <xdr:row>3</xdr:row>
      <xdr:rowOff>152400</xdr:rowOff>
    </xdr:to>
    <xdr:sp macro="" textlink="">
      <xdr:nvSpPr>
        <xdr:cNvPr id="3" name="角丸四角形吹き出し 3">
          <a:extLst>
            <a:ext uri="{FF2B5EF4-FFF2-40B4-BE49-F238E27FC236}">
              <a16:creationId xmlns:a16="http://schemas.microsoft.com/office/drawing/2014/main" id="{EB72A6BE-FB37-45BA-94F6-763DA1E7FFE4}"/>
            </a:ext>
          </a:extLst>
        </xdr:cNvPr>
        <xdr:cNvSpPr>
          <a:spLocks noChangeArrowheads="1"/>
        </xdr:cNvSpPr>
      </xdr:nvSpPr>
      <xdr:spPr bwMode="auto">
        <a:xfrm>
          <a:off x="8248651" y="323851"/>
          <a:ext cx="5172074" cy="428624"/>
        </a:xfrm>
        <a:prstGeom prst="wedgeRoundRectCallout">
          <a:avLst>
            <a:gd name="adj1" fmla="val -60666"/>
            <a:gd name="adj2" fmla="val 45573"/>
            <a:gd name="adj3" fmla="val 16667"/>
          </a:avLst>
        </a:prstGeom>
        <a:solidFill>
          <a:schemeClr val="accent4">
            <a:lumMod val="20000"/>
            <a:lumOff val="80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2400"/>
            </a:lnSpc>
          </a:pP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法人名を記載してください（事業所・施設名は記載しないでください。</a:t>
          </a:r>
          <a:endParaRPr lang="ja-JP" sz="1200" kern="100" spc="-2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523874</xdr:colOff>
      <xdr:row>6</xdr:row>
      <xdr:rowOff>133350</xdr:rowOff>
    </xdr:from>
    <xdr:to>
      <xdr:col>17</xdr:col>
      <xdr:colOff>1095374</xdr:colOff>
      <xdr:row>9</xdr:row>
      <xdr:rowOff>76200</xdr:rowOff>
    </xdr:to>
    <xdr:sp macro="" textlink="">
      <xdr:nvSpPr>
        <xdr:cNvPr id="4" name="角丸四角形吹き出し 3">
          <a:extLst>
            <a:ext uri="{FF2B5EF4-FFF2-40B4-BE49-F238E27FC236}">
              <a16:creationId xmlns:a16="http://schemas.microsoft.com/office/drawing/2014/main" id="{7A0ADADB-0440-4019-ADE1-4F0A15FFD99E}"/>
            </a:ext>
          </a:extLst>
        </xdr:cNvPr>
        <xdr:cNvSpPr>
          <a:spLocks noChangeArrowheads="1"/>
        </xdr:cNvSpPr>
      </xdr:nvSpPr>
      <xdr:spPr bwMode="auto">
        <a:xfrm>
          <a:off x="8724899" y="2095500"/>
          <a:ext cx="7705725" cy="857250"/>
        </a:xfrm>
        <a:prstGeom prst="wedgeRoundRectCallout">
          <a:avLst>
            <a:gd name="adj1" fmla="val -64906"/>
            <a:gd name="adj2" fmla="val -41094"/>
            <a:gd name="adj3" fmla="val 16667"/>
          </a:avLst>
        </a:prstGeom>
        <a:solidFill>
          <a:schemeClr val="accent4">
            <a:lumMod val="20000"/>
            <a:lumOff val="80000"/>
          </a:schemeClr>
        </a:solidFill>
        <a:ln w="9525">
          <a:solidFill>
            <a:srgbClr val="000000"/>
          </a:solidFill>
          <a:miter lim="800000"/>
          <a:headEnd/>
          <a:tailEnd/>
        </a:ln>
      </xdr:spPr>
      <xdr:txBody>
        <a:bodyPr rot="0" vert="horz" wrap="square" lIns="74295" tIns="8890" rIns="74295" bIns="8890" anchor="t" anchorCtr="0" upright="1">
          <a:noAutofit/>
        </a:bodyPr>
        <a:lstStyle/>
        <a:p>
          <a:pPr marL="0" marR="0" lvl="0" indent="0" algn="just" defTabSz="914400" eaLnBrk="1" fontAlgn="auto" latinLnBrk="0" hangingPunct="1">
            <a:lnSpc>
              <a:spcPts val="2400"/>
            </a:lnSpc>
            <a:spcBef>
              <a:spcPts val="0"/>
            </a:spcBef>
            <a:spcAft>
              <a:spcPts val="0"/>
            </a:spcAft>
            <a:buClrTx/>
            <a:buSzTx/>
            <a:buFontTx/>
            <a:buNone/>
            <a:tabLst/>
            <a:defRPr/>
          </a:pP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令和５年度</a:t>
          </a:r>
          <a:r>
            <a:rPr lang="ja-JP" altLang="ja-JP" sz="1100">
              <a:effectLst/>
              <a:latin typeface="ＭＳ 明朝" panose="02020609040205080304" pitchFamily="17" charset="-128"/>
              <a:ea typeface="ＭＳ 明朝" panose="02020609040205080304" pitchFamily="17" charset="-128"/>
              <a:cs typeface="+mn-cs"/>
            </a:rPr>
            <a:t>（交付確定通知書の日付が令和５年４月～令和６年３月</a:t>
          </a:r>
          <a:r>
            <a:rPr lang="en-US" altLang="ja-JP" sz="1100">
              <a:effectLst/>
              <a:latin typeface="ＭＳ 明朝" panose="02020609040205080304" pitchFamily="17" charset="-128"/>
              <a:ea typeface="ＭＳ 明朝" panose="02020609040205080304" pitchFamily="17" charset="-128"/>
              <a:cs typeface="+mn-cs"/>
            </a:rPr>
            <a:t>31</a:t>
          </a:r>
          <a:r>
            <a:rPr lang="ja-JP" altLang="ja-JP" sz="1100">
              <a:effectLst/>
              <a:latin typeface="ＭＳ 明朝" panose="02020609040205080304" pitchFamily="17" charset="-128"/>
              <a:ea typeface="ＭＳ 明朝" panose="02020609040205080304" pitchFamily="17" charset="-128"/>
              <a:cs typeface="+mn-cs"/>
            </a:rPr>
            <a:t>日までのもの）</a:t>
          </a:r>
          <a:endParaRPr lang="ja-JP" altLang="ja-JP" sz="1200">
            <a:effectLst/>
            <a:latin typeface="ＭＳ 明朝" panose="02020609040205080304" pitchFamily="17" charset="-128"/>
            <a:ea typeface="ＭＳ 明朝" panose="02020609040205080304" pitchFamily="17" charset="-128"/>
          </a:endParaRPr>
        </a:p>
        <a:p>
          <a:pPr algn="just">
            <a:lnSpc>
              <a:spcPts val="2400"/>
            </a:lnSpc>
          </a:pP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に当該法人について交付を受けた</a:t>
          </a:r>
          <a:r>
            <a:rPr lang="ja-JP" altLang="en-US" sz="1200" u="sng" kern="100" spc="-20">
              <a:effectLst/>
              <a:latin typeface="ＭＳ 明朝" panose="02020609040205080304" pitchFamily="17" charset="-128"/>
              <a:ea typeface="ＭＳ 明朝" panose="02020609040205080304" pitchFamily="17" charset="-128"/>
              <a:cs typeface="Times New Roman" panose="02020603050405020304" pitchFamily="18" charset="0"/>
            </a:rPr>
            <a:t>事業所・施設名全ての補助金額の合計</a:t>
          </a: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を記載してください。</a:t>
          </a:r>
          <a:endParaRPr lang="en-US" altLang="ja-JP" sz="1200" kern="100" spc="-2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495300</xdr:colOff>
      <xdr:row>11</xdr:row>
      <xdr:rowOff>133350</xdr:rowOff>
    </xdr:from>
    <xdr:to>
      <xdr:col>14</xdr:col>
      <xdr:colOff>781050</xdr:colOff>
      <xdr:row>15</xdr:row>
      <xdr:rowOff>361950</xdr:rowOff>
    </xdr:to>
    <xdr:sp macro="" textlink="">
      <xdr:nvSpPr>
        <xdr:cNvPr id="5" name="角丸四角形吹き出し 3">
          <a:extLst>
            <a:ext uri="{FF2B5EF4-FFF2-40B4-BE49-F238E27FC236}">
              <a16:creationId xmlns:a16="http://schemas.microsoft.com/office/drawing/2014/main" id="{FC7B9936-D192-4B5F-ADAD-697461481BDA}"/>
            </a:ext>
          </a:extLst>
        </xdr:cNvPr>
        <xdr:cNvSpPr>
          <a:spLocks noChangeArrowheads="1"/>
        </xdr:cNvSpPr>
      </xdr:nvSpPr>
      <xdr:spPr bwMode="auto">
        <a:xfrm>
          <a:off x="8696325" y="3562350"/>
          <a:ext cx="2943225" cy="1914525"/>
        </a:xfrm>
        <a:prstGeom prst="wedgeRoundRectCallout">
          <a:avLst>
            <a:gd name="adj1" fmla="val -73470"/>
            <a:gd name="adj2" fmla="val -15721"/>
            <a:gd name="adj3" fmla="val 16667"/>
          </a:avLst>
        </a:prstGeom>
        <a:solidFill>
          <a:schemeClr val="accent4">
            <a:lumMod val="20000"/>
            <a:lumOff val="80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2400"/>
            </a:lnSpc>
          </a:pP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左記「仕入控除税額」について、４つの項目のいずれかに該当する場合は〇を入力してください。</a:t>
          </a:r>
          <a:endParaRPr lang="en-US" altLang="ja-JP" sz="1200" kern="100" spc="-2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2400"/>
            </a:lnSpc>
          </a:pP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いずれにも該当しない場合は、入力不要です。</a:t>
          </a:r>
          <a:endParaRPr lang="ja-JP" sz="1200" kern="100" spc="-2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466725</xdr:colOff>
      <xdr:row>16</xdr:row>
      <xdr:rowOff>123825</xdr:rowOff>
    </xdr:from>
    <xdr:to>
      <xdr:col>14</xdr:col>
      <xdr:colOff>752475</xdr:colOff>
      <xdr:row>18</xdr:row>
      <xdr:rowOff>647700</xdr:rowOff>
    </xdr:to>
    <xdr:sp macro="" textlink="">
      <xdr:nvSpPr>
        <xdr:cNvPr id="6" name="角丸四角形吹き出し 3">
          <a:extLst>
            <a:ext uri="{FF2B5EF4-FFF2-40B4-BE49-F238E27FC236}">
              <a16:creationId xmlns:a16="http://schemas.microsoft.com/office/drawing/2014/main" id="{3163E3E3-88A3-4B21-AECF-EC7A8B51FDDF}"/>
            </a:ext>
          </a:extLst>
        </xdr:cNvPr>
        <xdr:cNvSpPr>
          <a:spLocks noChangeArrowheads="1"/>
        </xdr:cNvSpPr>
      </xdr:nvSpPr>
      <xdr:spPr bwMode="auto">
        <a:xfrm>
          <a:off x="8667750" y="5686425"/>
          <a:ext cx="2943225" cy="1914525"/>
        </a:xfrm>
        <a:prstGeom prst="wedgeRoundRectCallout">
          <a:avLst>
            <a:gd name="adj1" fmla="val -73470"/>
            <a:gd name="adj2" fmla="val -15721"/>
            <a:gd name="adj3" fmla="val 16667"/>
          </a:avLst>
        </a:prstGeom>
        <a:solidFill>
          <a:schemeClr val="accent4">
            <a:lumMod val="20000"/>
            <a:lumOff val="80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2400"/>
            </a:lnSpc>
          </a:pP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消費税の仕入控除税額がある場合、確定申告書から、左記「控除税額の計算方法」を選択してください。</a:t>
          </a:r>
          <a:endParaRPr lang="ja-JP" sz="1200" kern="100" spc="-2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752475</xdr:colOff>
      <xdr:row>41</xdr:row>
      <xdr:rowOff>47625</xdr:rowOff>
    </xdr:from>
    <xdr:to>
      <xdr:col>15</xdr:col>
      <xdr:colOff>66675</xdr:colOff>
      <xdr:row>44</xdr:row>
      <xdr:rowOff>38100</xdr:rowOff>
    </xdr:to>
    <xdr:sp macro="" textlink="">
      <xdr:nvSpPr>
        <xdr:cNvPr id="7" name="角丸四角形吹き出し 3">
          <a:extLst>
            <a:ext uri="{FF2B5EF4-FFF2-40B4-BE49-F238E27FC236}">
              <a16:creationId xmlns:a16="http://schemas.microsoft.com/office/drawing/2014/main" id="{EDE082A3-1B15-4C2E-871B-81E57429928D}"/>
            </a:ext>
          </a:extLst>
        </xdr:cNvPr>
        <xdr:cNvSpPr>
          <a:spLocks noChangeArrowheads="1"/>
        </xdr:cNvSpPr>
      </xdr:nvSpPr>
      <xdr:spPr bwMode="auto">
        <a:xfrm>
          <a:off x="8953500" y="14325600"/>
          <a:ext cx="2943225" cy="752475"/>
        </a:xfrm>
        <a:prstGeom prst="wedgeRoundRectCallout">
          <a:avLst>
            <a:gd name="adj1" fmla="val -87062"/>
            <a:gd name="adj2" fmla="val -71925"/>
            <a:gd name="adj3" fmla="val 16667"/>
          </a:avLst>
        </a:prstGeom>
        <a:solidFill>
          <a:schemeClr val="accent4">
            <a:lumMod val="20000"/>
            <a:lumOff val="80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2400"/>
            </a:lnSpc>
          </a:pP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確定申告書付表から①②を転記してください</a:t>
          </a:r>
          <a:endParaRPr lang="ja-JP" sz="1200" kern="100" spc="-2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704850</xdr:colOff>
      <xdr:row>45</xdr:row>
      <xdr:rowOff>57150</xdr:rowOff>
    </xdr:from>
    <xdr:to>
      <xdr:col>15</xdr:col>
      <xdr:colOff>19050</xdr:colOff>
      <xdr:row>47</xdr:row>
      <xdr:rowOff>57150</xdr:rowOff>
    </xdr:to>
    <xdr:sp macro="" textlink="">
      <xdr:nvSpPr>
        <xdr:cNvPr id="8" name="角丸四角形吹き出し 3">
          <a:extLst>
            <a:ext uri="{FF2B5EF4-FFF2-40B4-BE49-F238E27FC236}">
              <a16:creationId xmlns:a16="http://schemas.microsoft.com/office/drawing/2014/main" id="{303B88EC-F53D-4520-A2E8-7AF8DE0C494A}"/>
            </a:ext>
          </a:extLst>
        </xdr:cNvPr>
        <xdr:cNvSpPr>
          <a:spLocks noChangeArrowheads="1"/>
        </xdr:cNvSpPr>
      </xdr:nvSpPr>
      <xdr:spPr bwMode="auto">
        <a:xfrm>
          <a:off x="8905875" y="15297150"/>
          <a:ext cx="2943225" cy="752475"/>
        </a:xfrm>
        <a:prstGeom prst="wedgeRoundRectCallout">
          <a:avLst>
            <a:gd name="adj1" fmla="val -91916"/>
            <a:gd name="adj2" fmla="val -28887"/>
            <a:gd name="adj3" fmla="val 16667"/>
          </a:avLst>
        </a:prstGeom>
        <a:solidFill>
          <a:schemeClr val="accent4">
            <a:lumMod val="20000"/>
            <a:lumOff val="80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2400"/>
            </a:lnSpc>
          </a:pP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該当する場合は入力してください。</a:t>
          </a:r>
          <a:endParaRPr lang="ja-JP" sz="1200" kern="100" spc="-2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57150</xdr:colOff>
      <xdr:row>0</xdr:row>
      <xdr:rowOff>95251</xdr:rowOff>
    </xdr:from>
    <xdr:to>
      <xdr:col>16</xdr:col>
      <xdr:colOff>2181224</xdr:colOff>
      <xdr:row>1</xdr:row>
      <xdr:rowOff>333375</xdr:rowOff>
    </xdr:to>
    <xdr:sp macro="" textlink="">
      <xdr:nvSpPr>
        <xdr:cNvPr id="9" name="角丸四角形吹き出し 3">
          <a:extLst>
            <a:ext uri="{FF2B5EF4-FFF2-40B4-BE49-F238E27FC236}">
              <a16:creationId xmlns:a16="http://schemas.microsoft.com/office/drawing/2014/main" id="{FD92F6D0-0299-4DDA-97F3-6B3E471157E7}"/>
            </a:ext>
          </a:extLst>
        </xdr:cNvPr>
        <xdr:cNvSpPr>
          <a:spLocks noChangeArrowheads="1"/>
        </xdr:cNvSpPr>
      </xdr:nvSpPr>
      <xdr:spPr bwMode="auto">
        <a:xfrm>
          <a:off x="8258175" y="95251"/>
          <a:ext cx="6305549" cy="428624"/>
        </a:xfrm>
        <a:prstGeom prst="wedgeRoundRectCallout">
          <a:avLst>
            <a:gd name="adj1" fmla="val -60666"/>
            <a:gd name="adj2" fmla="val 45573"/>
            <a:gd name="adj3" fmla="val 16667"/>
          </a:avLst>
        </a:prstGeom>
        <a:solidFill>
          <a:schemeClr val="accent4">
            <a:lumMod val="20000"/>
            <a:lumOff val="80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2400"/>
            </a:lnSpc>
          </a:pP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以下のコメントのほか、不明な点は別紙「手順書」も併せてご確認ください。</a:t>
          </a:r>
          <a:endParaRPr lang="ja-JP" sz="1200" kern="100" spc="-2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9</xdr:row>
      <xdr:rowOff>38099</xdr:rowOff>
    </xdr:from>
    <xdr:to>
      <xdr:col>14</xdr:col>
      <xdr:colOff>161925</xdr:colOff>
      <xdr:row>18</xdr:row>
      <xdr:rowOff>66675</xdr:rowOff>
    </xdr:to>
    <xdr:sp macro="" textlink="">
      <xdr:nvSpPr>
        <xdr:cNvPr id="4" name="角丸四角形吹き出し 1">
          <a:extLst>
            <a:ext uri="{FF2B5EF4-FFF2-40B4-BE49-F238E27FC236}">
              <a16:creationId xmlns:a16="http://schemas.microsoft.com/office/drawing/2014/main" id="{035AAB8C-C6F5-5AAF-EC8B-E63D718500DF}"/>
            </a:ext>
          </a:extLst>
        </xdr:cNvPr>
        <xdr:cNvSpPr>
          <a:spLocks noChangeArrowheads="1"/>
        </xdr:cNvSpPr>
      </xdr:nvSpPr>
      <xdr:spPr bwMode="auto">
        <a:xfrm>
          <a:off x="7391400" y="1876424"/>
          <a:ext cx="3590925" cy="3524251"/>
        </a:xfrm>
        <a:prstGeom prst="wedgeRoundRectCallout">
          <a:avLst>
            <a:gd name="adj1" fmla="val -70466"/>
            <a:gd name="adj2" fmla="val -19810"/>
            <a:gd name="adj3" fmla="val 16667"/>
          </a:avLst>
        </a:prstGeom>
        <a:solidFill>
          <a:schemeClr val="accent4">
            <a:lumMod val="20000"/>
            <a:lumOff val="80000"/>
          </a:schemeClr>
        </a:solidFill>
        <a:ln w="9525">
          <a:solidFill>
            <a:srgbClr val="000000"/>
          </a:solidFill>
          <a:miter lim="800000"/>
          <a:headEnd/>
          <a:tailEnd/>
        </a:ln>
      </xdr:spPr>
      <xdr:txBody>
        <a:bodyPr rot="0" vert="horz" wrap="square" lIns="74295" tIns="8890" rIns="74295" bIns="8890" anchor="t" anchorCtr="0" upright="1">
          <a:noAutofit/>
        </a:bodyPr>
        <a:lstStyle/>
        <a:p>
          <a:pPr algn="l">
            <a:lnSpc>
              <a:spcPts val="2400"/>
            </a:lnSpc>
          </a:pPr>
          <a:r>
            <a:rPr lang="ja-JP" sz="1100" kern="100" spc="-20">
              <a:effectLst/>
              <a:latin typeface="ＭＳ 明朝" panose="02020609040205080304" pitchFamily="17" charset="-128"/>
              <a:ea typeface="ＭＳ 明朝" panose="02020609040205080304" pitchFamily="17" charset="-128"/>
              <a:cs typeface="Times New Roman" panose="02020603050405020304" pitchFamily="18" charset="0"/>
            </a:rPr>
            <a:t>札幌市からの「交付決定兼交付確定通知書」</a:t>
          </a:r>
          <a:r>
            <a:rPr lang="ja-JP" altLang="en-US" sz="1100" kern="100" spc="-20">
              <a:effectLst/>
              <a:latin typeface="ＭＳ 明朝" panose="02020609040205080304" pitchFamily="17" charset="-128"/>
              <a:ea typeface="ＭＳ 明朝" panose="02020609040205080304" pitchFamily="17" charset="-128"/>
              <a:cs typeface="Times New Roman" panose="02020603050405020304" pitchFamily="18" charset="0"/>
            </a:rPr>
            <a:t>の右上に</a:t>
          </a:r>
          <a:r>
            <a:rPr lang="ja-JP" sz="1100" kern="100" spc="-20">
              <a:effectLst/>
              <a:latin typeface="ＭＳ 明朝" panose="02020609040205080304" pitchFamily="17" charset="-128"/>
              <a:ea typeface="ＭＳ 明朝" panose="02020609040205080304" pitchFamily="17" charset="-128"/>
              <a:cs typeface="Times New Roman" panose="02020603050405020304" pitchFamily="18" charset="0"/>
            </a:rPr>
            <a:t>記載されている日付及び番号を記載してください。</a:t>
          </a:r>
        </a:p>
        <a:p>
          <a:pPr algn="l">
            <a:lnSpc>
              <a:spcPts val="2400"/>
            </a:lnSpc>
          </a:pPr>
          <a:r>
            <a:rPr lang="ja-JP" sz="1100" kern="100" spc="-20">
              <a:effectLst/>
              <a:latin typeface="ＭＳ 明朝" panose="02020609040205080304" pitchFamily="17" charset="-128"/>
              <a:ea typeface="ＭＳ 明朝" panose="02020609040205080304" pitchFamily="17" charset="-128"/>
              <a:cs typeface="Times New Roman" panose="02020603050405020304" pitchFamily="18" charset="0"/>
            </a:rPr>
            <a:t>複数ある場合は、「令和○年○月○日付け札介保（指）第○○号及び令和■年■月■日付け札介保（指）第■■号…」</a:t>
          </a:r>
        </a:p>
        <a:p>
          <a:pPr marL="0" marR="0" lvl="0" indent="0" algn="l" defTabSz="914400" eaLnBrk="1" fontAlgn="auto" latinLnBrk="0" hangingPunct="1">
            <a:lnSpc>
              <a:spcPts val="2400"/>
            </a:lnSpc>
            <a:spcBef>
              <a:spcPts val="0"/>
            </a:spcBef>
            <a:spcAft>
              <a:spcPts val="0"/>
            </a:spcAft>
            <a:buClrTx/>
            <a:buSzTx/>
            <a:buFontTx/>
            <a:buNone/>
            <a:tabLst/>
            <a:defRPr/>
          </a:pPr>
          <a:r>
            <a:rPr lang="ja-JP" sz="1100" kern="100" spc="-20">
              <a:effectLst/>
              <a:latin typeface="ＭＳ 明朝" panose="02020609040205080304" pitchFamily="17" charset="-128"/>
              <a:ea typeface="ＭＳ 明朝" panose="02020609040205080304" pitchFamily="17" charset="-128"/>
              <a:cs typeface="Times New Roman" panose="02020603050405020304" pitchFamily="18" charset="0"/>
            </a:rPr>
            <a:t>といったように</a:t>
          </a:r>
          <a:r>
            <a:rPr lang="ja-JP" altLang="en-US" sz="1100" b="1" u="sng" kern="100" spc="-20">
              <a:effectLst/>
              <a:latin typeface="ＭＳ 明朝" panose="02020609040205080304" pitchFamily="17" charset="-128"/>
              <a:ea typeface="ＭＳ 明朝" panose="02020609040205080304" pitchFamily="17" charset="-128"/>
              <a:cs typeface="Times New Roman" panose="02020603050405020304" pitchFamily="18" charset="0"/>
            </a:rPr>
            <a:t>全て</a:t>
          </a:r>
          <a:r>
            <a:rPr lang="ja-JP" sz="1100" b="1" u="sng" kern="100" spc="-20">
              <a:effectLst/>
              <a:latin typeface="ＭＳ 明朝" panose="02020609040205080304" pitchFamily="17" charset="-128"/>
              <a:ea typeface="ＭＳ 明朝" panose="02020609040205080304" pitchFamily="17" charset="-128"/>
              <a:cs typeface="Times New Roman" panose="02020603050405020304" pitchFamily="18" charset="0"/>
            </a:rPr>
            <a:t>記載してください。</a:t>
          </a:r>
          <a:r>
            <a:rPr lang="ja-JP" altLang="ja-JP" sz="1100">
              <a:effectLst/>
              <a:latin typeface="ＭＳ 明朝" panose="02020609040205080304" pitchFamily="17" charset="-128"/>
              <a:ea typeface="ＭＳ 明朝" panose="02020609040205080304" pitchFamily="17" charset="-128"/>
              <a:cs typeface="+mn-cs"/>
            </a:rPr>
            <a:t>（交付確定通知書の日付が令和５年４月～令和６年３月</a:t>
          </a:r>
          <a:r>
            <a:rPr lang="en-US" altLang="ja-JP" sz="1100">
              <a:effectLst/>
              <a:latin typeface="ＭＳ 明朝" panose="02020609040205080304" pitchFamily="17" charset="-128"/>
              <a:ea typeface="ＭＳ 明朝" panose="02020609040205080304" pitchFamily="17" charset="-128"/>
              <a:cs typeface="+mn-cs"/>
            </a:rPr>
            <a:t>31</a:t>
          </a:r>
          <a:r>
            <a:rPr lang="ja-JP" altLang="ja-JP" sz="1100">
              <a:effectLst/>
              <a:latin typeface="ＭＳ 明朝" panose="02020609040205080304" pitchFamily="17" charset="-128"/>
              <a:ea typeface="ＭＳ 明朝" panose="02020609040205080304" pitchFamily="17" charset="-128"/>
              <a:cs typeface="+mn-cs"/>
            </a:rPr>
            <a:t>日までのもの）</a:t>
          </a:r>
          <a:endParaRPr lang="ja-JP" altLang="ja-JP">
            <a:effectLst/>
            <a:latin typeface="ＭＳ 明朝" panose="02020609040205080304" pitchFamily="17" charset="-128"/>
            <a:ea typeface="ＭＳ 明朝" panose="02020609040205080304" pitchFamily="17" charset="-128"/>
          </a:endParaRPr>
        </a:p>
        <a:p>
          <a:pPr algn="l">
            <a:lnSpc>
              <a:spcPts val="2400"/>
            </a:lnSpc>
          </a:pPr>
          <a:endParaRPr lang="ja-JP" sz="1100" b="1" u="sng" kern="100" spc="-2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xdr:col>
      <xdr:colOff>466725</xdr:colOff>
      <xdr:row>19</xdr:row>
      <xdr:rowOff>123825</xdr:rowOff>
    </xdr:from>
    <xdr:to>
      <xdr:col>15</xdr:col>
      <xdr:colOff>109950</xdr:colOff>
      <xdr:row>22</xdr:row>
      <xdr:rowOff>200025</xdr:rowOff>
    </xdr:to>
    <xdr:sp macro="" textlink="">
      <xdr:nvSpPr>
        <xdr:cNvPr id="5" name="角丸四角形吹き出し 3">
          <a:extLst>
            <a:ext uri="{FF2B5EF4-FFF2-40B4-BE49-F238E27FC236}">
              <a16:creationId xmlns:a16="http://schemas.microsoft.com/office/drawing/2014/main" id="{2431332F-B6DD-9AE3-5FFC-745B53A86E5C}"/>
            </a:ext>
          </a:extLst>
        </xdr:cNvPr>
        <xdr:cNvSpPr>
          <a:spLocks noChangeArrowheads="1"/>
        </xdr:cNvSpPr>
      </xdr:nvSpPr>
      <xdr:spPr bwMode="auto">
        <a:xfrm>
          <a:off x="7419975" y="5705475"/>
          <a:ext cx="4320000" cy="819150"/>
        </a:xfrm>
        <a:prstGeom prst="wedgeRoundRectCallout">
          <a:avLst>
            <a:gd name="adj1" fmla="val -59889"/>
            <a:gd name="adj2" fmla="val 43838"/>
            <a:gd name="adj3" fmla="val 16667"/>
          </a:avLst>
        </a:prstGeom>
        <a:solidFill>
          <a:schemeClr val="accent4">
            <a:lumMod val="20000"/>
            <a:lumOff val="80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2400"/>
            </a:lnSpc>
          </a:pPr>
          <a:r>
            <a:rPr lang="ja-JP" sz="1050" kern="100" spc="-20">
              <a:effectLst/>
              <a:latin typeface="ＭＳ 明朝" panose="02020609040205080304" pitchFamily="17" charset="-128"/>
              <a:ea typeface="ＭＳ 明朝" panose="02020609040205080304" pitchFamily="17" charset="-128"/>
              <a:cs typeface="Times New Roman" panose="02020603050405020304" pitchFamily="18" charset="0"/>
            </a:rPr>
            <a:t>交付申請・実績報告の際に、仕入控除税額を控除していた場合のみ該当するため、</a:t>
          </a:r>
          <a:r>
            <a:rPr lang="ja-JP" sz="1050" b="1" u="sng" kern="100" spc="-20">
              <a:effectLst/>
              <a:latin typeface="ＭＳ 明朝" panose="02020609040205080304" pitchFamily="17" charset="-128"/>
              <a:ea typeface="ＭＳ 明朝" panose="02020609040205080304" pitchFamily="17" charset="-128"/>
              <a:cs typeface="Times New Roman" panose="02020603050405020304" pitchFamily="18" charset="0"/>
            </a:rPr>
            <a:t>控除していない場合は</a:t>
          </a:r>
          <a:r>
            <a:rPr lang="en-US" sz="1050" b="1" u="sng" kern="100" spc="-20">
              <a:effectLst/>
              <a:latin typeface="ＭＳ 明朝" panose="02020609040205080304" pitchFamily="17" charset="-128"/>
              <a:ea typeface="ＭＳ 明朝" panose="02020609040205080304" pitchFamily="17" charset="-128"/>
              <a:cs typeface="Times New Roman" panose="02020603050405020304" pitchFamily="18" charset="0"/>
            </a:rPr>
            <a:t>0</a:t>
          </a:r>
          <a:r>
            <a:rPr lang="ja-JP" sz="1050" b="1" u="sng" kern="100" spc="-20">
              <a:effectLst/>
              <a:latin typeface="ＭＳ 明朝" panose="02020609040205080304" pitchFamily="17" charset="-128"/>
              <a:ea typeface="ＭＳ 明朝" panose="02020609040205080304" pitchFamily="17" charset="-128"/>
              <a:cs typeface="Times New Roman" panose="02020603050405020304" pitchFamily="18" charset="0"/>
            </a:rPr>
            <a:t>円となります。</a:t>
          </a:r>
          <a:endParaRPr lang="ja-JP" sz="1200" kern="100" spc="-2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xdr:col>
      <xdr:colOff>457199</xdr:colOff>
      <xdr:row>2</xdr:row>
      <xdr:rowOff>38099</xdr:rowOff>
    </xdr:from>
    <xdr:to>
      <xdr:col>16</xdr:col>
      <xdr:colOff>552449</xdr:colOff>
      <xdr:row>6</xdr:row>
      <xdr:rowOff>238124</xdr:rowOff>
    </xdr:to>
    <xdr:sp macro="" textlink="">
      <xdr:nvSpPr>
        <xdr:cNvPr id="6" name="角丸四角形吹き出し 3">
          <a:extLst>
            <a:ext uri="{FF2B5EF4-FFF2-40B4-BE49-F238E27FC236}">
              <a16:creationId xmlns:a16="http://schemas.microsoft.com/office/drawing/2014/main" id="{DF239E5E-53DA-4DC4-B30D-D61EED00E881}"/>
            </a:ext>
          </a:extLst>
        </xdr:cNvPr>
        <xdr:cNvSpPr>
          <a:spLocks noChangeArrowheads="1"/>
        </xdr:cNvSpPr>
      </xdr:nvSpPr>
      <xdr:spPr bwMode="auto">
        <a:xfrm>
          <a:off x="7286624" y="371474"/>
          <a:ext cx="5457825" cy="1038225"/>
        </a:xfrm>
        <a:prstGeom prst="wedgeRoundRectCallout">
          <a:avLst>
            <a:gd name="adj1" fmla="val -59008"/>
            <a:gd name="adj2" fmla="val 11792"/>
            <a:gd name="adj3" fmla="val 16667"/>
          </a:avLst>
        </a:prstGeom>
        <a:solidFill>
          <a:schemeClr val="accent4">
            <a:lumMod val="20000"/>
            <a:lumOff val="80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2400"/>
            </a:lnSpc>
          </a:pP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日付・住所・代表者役職　法人代表者名（オレンジの箇所）を漏れなく入力してください。</a:t>
          </a:r>
          <a:endParaRPr lang="en-US" altLang="ja-JP" sz="1200" kern="100" spc="-2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2400"/>
            </a:lnSpc>
          </a:pPr>
          <a:r>
            <a:rPr lang="ja-JP" altLang="en-US" sz="1200" kern="100" spc="-20">
              <a:effectLst/>
              <a:latin typeface="ＭＳ 明朝" panose="02020609040205080304" pitchFamily="17" charset="-128"/>
              <a:ea typeface="ＭＳ 明朝" panose="02020609040205080304" pitchFamily="17" charset="-128"/>
              <a:cs typeface="Times New Roman" panose="02020603050405020304" pitchFamily="18" charset="0"/>
            </a:rPr>
            <a:t>グレーの箇所は「積算内訳書」に入力した内容が自動で反映されます。</a:t>
          </a:r>
          <a:endParaRPr lang="ja-JP" sz="1200" kern="100" spc="-2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14</xdr:col>
      <xdr:colOff>342900</xdr:colOff>
      <xdr:row>8</xdr:row>
      <xdr:rowOff>27345</xdr:rowOff>
    </xdr:from>
    <xdr:to>
      <xdr:col>22</xdr:col>
      <xdr:colOff>569655</xdr:colOff>
      <xdr:row>18</xdr:row>
      <xdr:rowOff>208306</xdr:rowOff>
    </xdr:to>
    <xdr:pic>
      <xdr:nvPicPr>
        <xdr:cNvPr id="2" name="図 1">
          <a:extLst>
            <a:ext uri="{FF2B5EF4-FFF2-40B4-BE49-F238E27FC236}">
              <a16:creationId xmlns:a16="http://schemas.microsoft.com/office/drawing/2014/main" id="{DC0775FB-699B-2CB6-D845-53562F9BF73C}"/>
            </a:ext>
          </a:extLst>
        </xdr:cNvPr>
        <xdr:cNvPicPr>
          <a:picLocks noChangeAspect="1"/>
        </xdr:cNvPicPr>
      </xdr:nvPicPr>
      <xdr:blipFill>
        <a:blip xmlns:r="http://schemas.openxmlformats.org/officeDocument/2006/relationships" r:embed="rId1"/>
        <a:stretch>
          <a:fillRect/>
        </a:stretch>
      </xdr:blipFill>
      <xdr:spPr>
        <a:xfrm>
          <a:off x="11163300" y="1694220"/>
          <a:ext cx="5713155" cy="38480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8"/>
  <sheetViews>
    <sheetView view="pageBreakPreview" zoomScaleNormal="100" zoomScaleSheetLayoutView="100" workbookViewId="0">
      <selection activeCell="H31" sqref="H31 J31"/>
    </sheetView>
  </sheetViews>
  <sheetFormatPr defaultRowHeight="14.25"/>
  <cols>
    <col min="1" max="1" width="1.5" style="3" customWidth="1"/>
    <col min="2" max="2" width="1.25" style="3" customWidth="1"/>
    <col min="3" max="4" width="4.5" style="3" customWidth="1"/>
    <col min="5" max="5" width="16.125" style="3" customWidth="1"/>
    <col min="6" max="6" width="13.625" style="4" customWidth="1"/>
    <col min="7" max="9" width="14.125" style="4" customWidth="1"/>
    <col min="10" max="10" width="14.125" style="3" customWidth="1"/>
    <col min="11" max="11" width="4.5" style="15" customWidth="1"/>
    <col min="12" max="12" width="1.25" style="15" customWidth="1"/>
    <col min="13" max="13" width="3.875" style="67" customWidth="1"/>
    <col min="14" max="14" width="34.875" style="68" customWidth="1"/>
    <col min="15" max="15" width="12.75" style="68" bestFit="1" customWidth="1"/>
    <col min="16" max="16" width="7.25" style="68" customWidth="1"/>
    <col min="17" max="17" width="38.75" style="68" customWidth="1"/>
    <col min="18" max="18" width="16.625" style="69" customWidth="1"/>
    <col min="19" max="20" width="2.875" style="68" customWidth="1"/>
    <col min="21" max="16384" width="9" style="3"/>
  </cols>
  <sheetData>
    <row r="1" spans="2:18" ht="15" customHeight="1"/>
    <row r="2" spans="2:18" ht="27" customHeight="1" thickBot="1">
      <c r="G2" s="61" t="s">
        <v>102</v>
      </c>
      <c r="H2" s="62"/>
      <c r="I2" s="3" t="s">
        <v>95</v>
      </c>
      <c r="M2" s="70"/>
      <c r="N2" s="71"/>
      <c r="O2" s="71"/>
      <c r="P2" s="71"/>
      <c r="Q2" s="71"/>
      <c r="R2" s="72"/>
    </row>
    <row r="3" spans="2:18" ht="32.25" customHeight="1">
      <c r="B3" s="25"/>
      <c r="C3" s="113" t="s">
        <v>7</v>
      </c>
      <c r="D3" s="113"/>
      <c r="E3" s="113"/>
      <c r="F3" s="113"/>
      <c r="G3" s="114"/>
      <c r="H3" s="115"/>
      <c r="I3" s="114"/>
      <c r="J3" s="114"/>
      <c r="K3" s="26"/>
      <c r="L3" s="27"/>
      <c r="M3" s="73"/>
      <c r="N3" s="71"/>
      <c r="O3" s="71"/>
      <c r="P3" s="71"/>
      <c r="Q3" s="71"/>
      <c r="R3" s="72"/>
    </row>
    <row r="4" spans="2:18" ht="24" customHeight="1">
      <c r="B4" s="28"/>
      <c r="C4" s="98" t="s">
        <v>93</v>
      </c>
      <c r="D4" s="98"/>
      <c r="E4" s="98"/>
      <c r="F4" s="98"/>
      <c r="G4" s="116"/>
      <c r="H4" s="116"/>
      <c r="I4" s="116"/>
      <c r="J4" s="116"/>
      <c r="K4" s="116"/>
      <c r="L4" s="29"/>
      <c r="M4" s="74"/>
      <c r="N4" s="75"/>
      <c r="O4" s="76"/>
      <c r="P4" s="76"/>
      <c r="Q4" s="77"/>
      <c r="R4" s="72"/>
    </row>
    <row r="5" spans="2:18" ht="27" customHeight="1">
      <c r="B5" s="28"/>
      <c r="C5" s="98" t="s">
        <v>94</v>
      </c>
      <c r="D5" s="98"/>
      <c r="E5" s="98"/>
      <c r="F5" s="98"/>
      <c r="G5" s="116"/>
      <c r="H5" s="116"/>
      <c r="I5" s="116"/>
      <c r="J5" s="116"/>
      <c r="K5" s="116"/>
      <c r="L5" s="29"/>
      <c r="M5" s="74"/>
      <c r="N5" s="78"/>
      <c r="O5" s="76"/>
      <c r="P5" s="76"/>
      <c r="Q5" s="77"/>
      <c r="R5" s="72"/>
    </row>
    <row r="6" spans="2:18" ht="29.25" customHeight="1">
      <c r="B6" s="28"/>
      <c r="C6" s="98" t="s">
        <v>0</v>
      </c>
      <c r="D6" s="98"/>
      <c r="E6" s="98"/>
      <c r="F6" s="98"/>
      <c r="G6" s="117" t="s">
        <v>99</v>
      </c>
      <c r="H6" s="117"/>
      <c r="I6" s="117"/>
      <c r="J6" s="117"/>
      <c r="K6" s="117"/>
      <c r="L6" s="30"/>
      <c r="M6" s="74"/>
      <c r="N6" s="71"/>
      <c r="O6" s="79"/>
      <c r="P6" s="79"/>
      <c r="Q6" s="77"/>
      <c r="R6" s="72"/>
    </row>
    <row r="7" spans="2:18" ht="27" customHeight="1">
      <c r="B7" s="28"/>
      <c r="C7" s="98" t="s">
        <v>1</v>
      </c>
      <c r="D7" s="98"/>
      <c r="E7" s="98"/>
      <c r="F7" s="98"/>
      <c r="G7" s="100"/>
      <c r="H7" s="100"/>
      <c r="I7" s="100"/>
      <c r="J7" s="100"/>
      <c r="K7" s="16" t="s">
        <v>5</v>
      </c>
      <c r="L7" s="31"/>
      <c r="M7" s="74"/>
      <c r="N7" s="71"/>
      <c r="O7" s="71"/>
      <c r="P7" s="71"/>
      <c r="Q7" s="71"/>
      <c r="R7" s="72"/>
    </row>
    <row r="8" spans="2:18" ht="23.1" customHeight="1">
      <c r="B8" s="28"/>
      <c r="C8" s="103" t="s">
        <v>37</v>
      </c>
      <c r="D8" s="104"/>
      <c r="E8" s="104"/>
      <c r="F8" s="105"/>
      <c r="G8" s="111" t="s">
        <v>35</v>
      </c>
      <c r="H8" s="112"/>
      <c r="I8" s="109">
        <f>IF(J31=0,0,G7*J31/J37)</f>
        <v>0</v>
      </c>
      <c r="J8" s="110"/>
      <c r="K8" s="16" t="s">
        <v>34</v>
      </c>
      <c r="L8" s="31"/>
      <c r="M8" s="74"/>
      <c r="N8" s="71"/>
      <c r="O8" s="71"/>
      <c r="P8" s="71"/>
      <c r="Q8" s="71"/>
      <c r="R8" s="72"/>
    </row>
    <row r="9" spans="2:18" ht="23.1" customHeight="1">
      <c r="B9" s="28"/>
      <c r="C9" s="106"/>
      <c r="D9" s="107"/>
      <c r="E9" s="107"/>
      <c r="F9" s="108"/>
      <c r="G9" s="111" t="s">
        <v>36</v>
      </c>
      <c r="H9" s="112"/>
      <c r="I9" s="109">
        <f>G7-I8</f>
        <v>0</v>
      </c>
      <c r="J9" s="110"/>
      <c r="K9" s="16" t="s">
        <v>34</v>
      </c>
      <c r="L9" s="31"/>
      <c r="M9" s="74"/>
      <c r="N9" s="71"/>
      <c r="O9" s="71"/>
      <c r="P9" s="71"/>
      <c r="Q9" s="71"/>
      <c r="R9" s="72"/>
    </row>
    <row r="10" spans="2:18" ht="33" customHeight="1">
      <c r="B10" s="28"/>
      <c r="C10" s="98" t="s">
        <v>8</v>
      </c>
      <c r="D10" s="98"/>
      <c r="E10" s="98"/>
      <c r="F10" s="98"/>
      <c r="G10" s="101" t="e">
        <f>IF(COUNTIF(F13:F16,"○")&gt;0,0,VLOOKUP(N10,$Q$17:$R$19,2,0))</f>
        <v>#N/A</v>
      </c>
      <c r="H10" s="101"/>
      <c r="I10" s="101"/>
      <c r="J10" s="101"/>
      <c r="K10" s="16" t="s">
        <v>5</v>
      </c>
      <c r="L10" s="31"/>
      <c r="M10" s="80"/>
      <c r="N10" s="71" t="e">
        <f>MATCH("○",F17:F19,0)</f>
        <v>#N/A</v>
      </c>
      <c r="O10" s="71"/>
      <c r="P10" s="71"/>
      <c r="Q10" s="71"/>
      <c r="R10" s="72"/>
    </row>
    <row r="11" spans="2:18" ht="10.5" customHeight="1">
      <c r="B11" s="28"/>
      <c r="C11" s="2"/>
      <c r="D11" s="2"/>
      <c r="E11" s="2"/>
      <c r="F11" s="6"/>
      <c r="G11" s="1"/>
      <c r="H11" s="1"/>
      <c r="I11" s="1"/>
      <c r="J11" s="2"/>
      <c r="K11" s="11"/>
      <c r="L11" s="31"/>
      <c r="M11" s="80"/>
      <c r="N11" s="71"/>
      <c r="O11" s="71"/>
      <c r="P11" s="71"/>
      <c r="Q11" s="71"/>
      <c r="R11" s="72"/>
    </row>
    <row r="12" spans="2:18" ht="27" customHeight="1" thickBot="1">
      <c r="B12" s="28"/>
      <c r="C12" s="99" t="s">
        <v>22</v>
      </c>
      <c r="D12" s="99"/>
      <c r="E12" s="99"/>
      <c r="F12" s="44" t="s">
        <v>2</v>
      </c>
      <c r="G12" s="102" t="s">
        <v>14</v>
      </c>
      <c r="H12" s="102"/>
      <c r="I12" s="102"/>
      <c r="J12" s="102"/>
      <c r="K12" s="102"/>
      <c r="L12" s="32"/>
      <c r="M12" s="81"/>
      <c r="N12" s="71"/>
      <c r="O12" s="77"/>
      <c r="P12" s="77"/>
      <c r="Q12" s="77"/>
      <c r="R12" s="72"/>
    </row>
    <row r="13" spans="2:18" ht="35.25" customHeight="1" thickTop="1">
      <c r="B13" s="28"/>
      <c r="C13" s="166" t="s">
        <v>103</v>
      </c>
      <c r="D13" s="145" t="s">
        <v>24</v>
      </c>
      <c r="E13" s="145"/>
      <c r="F13" s="59"/>
      <c r="G13" s="161" t="s">
        <v>26</v>
      </c>
      <c r="H13" s="161"/>
      <c r="I13" s="161"/>
      <c r="J13" s="161"/>
      <c r="K13" s="162"/>
      <c r="L13" s="32"/>
      <c r="M13" s="81"/>
      <c r="N13" s="71"/>
      <c r="O13" s="77"/>
      <c r="P13" s="77"/>
      <c r="Q13" s="77"/>
      <c r="R13" s="72"/>
    </row>
    <row r="14" spans="2:18" ht="35.25" customHeight="1">
      <c r="B14" s="28"/>
      <c r="C14" s="167"/>
      <c r="D14" s="146" t="s">
        <v>25</v>
      </c>
      <c r="E14" s="146"/>
      <c r="F14" s="8"/>
      <c r="G14" s="98" t="s">
        <v>27</v>
      </c>
      <c r="H14" s="98"/>
      <c r="I14" s="98"/>
      <c r="J14" s="98"/>
      <c r="K14" s="160"/>
      <c r="L14" s="32"/>
      <c r="M14" s="81"/>
      <c r="N14" s="71"/>
      <c r="O14" s="77"/>
      <c r="P14" s="77"/>
      <c r="Q14" s="77"/>
      <c r="R14" s="72"/>
    </row>
    <row r="15" spans="2:18" ht="35.25" customHeight="1">
      <c r="B15" s="28"/>
      <c r="C15" s="167"/>
      <c r="D15" s="146" t="s">
        <v>23</v>
      </c>
      <c r="E15" s="146"/>
      <c r="F15" s="8"/>
      <c r="G15" s="98" t="s">
        <v>28</v>
      </c>
      <c r="H15" s="98"/>
      <c r="I15" s="98"/>
      <c r="J15" s="98"/>
      <c r="K15" s="160"/>
      <c r="L15" s="30"/>
      <c r="M15" s="74"/>
      <c r="N15" s="71"/>
      <c r="O15" s="77"/>
      <c r="P15" s="77"/>
      <c r="Q15" s="77"/>
      <c r="R15" s="72"/>
    </row>
    <row r="16" spans="2:18" ht="35.25" customHeight="1" thickBot="1">
      <c r="B16" s="28"/>
      <c r="C16" s="168"/>
      <c r="D16" s="163" t="s">
        <v>100</v>
      </c>
      <c r="E16" s="163"/>
      <c r="F16" s="60"/>
      <c r="G16" s="164" t="s">
        <v>101</v>
      </c>
      <c r="H16" s="164"/>
      <c r="I16" s="164"/>
      <c r="J16" s="164"/>
      <c r="K16" s="165"/>
      <c r="L16" s="30"/>
      <c r="M16" s="74"/>
      <c r="N16" s="71"/>
      <c r="O16" s="77"/>
      <c r="P16" s="77"/>
      <c r="Q16" s="77"/>
      <c r="R16" s="72"/>
    </row>
    <row r="17" spans="1:18" ht="54.95" customHeight="1" thickTop="1">
      <c r="B17" s="28"/>
      <c r="C17" s="123" t="s">
        <v>21</v>
      </c>
      <c r="D17" s="125" t="s">
        <v>18</v>
      </c>
      <c r="E17" s="125"/>
      <c r="F17" s="58"/>
      <c r="G17" s="121" t="s">
        <v>97</v>
      </c>
      <c r="H17" s="121"/>
      <c r="I17" s="121"/>
      <c r="J17" s="121"/>
      <c r="K17" s="121"/>
      <c r="L17" s="30"/>
      <c r="M17" s="74"/>
      <c r="N17" s="71"/>
      <c r="O17" s="77"/>
      <c r="P17" s="77"/>
      <c r="Q17" s="77">
        <v>1</v>
      </c>
      <c r="R17" s="72">
        <f>IFERROR(R30,0)</f>
        <v>0</v>
      </c>
    </row>
    <row r="18" spans="1:18" ht="54.95" customHeight="1">
      <c r="B18" s="28"/>
      <c r="C18" s="123"/>
      <c r="D18" s="126" t="s">
        <v>19</v>
      </c>
      <c r="E18" s="126"/>
      <c r="F18" s="8"/>
      <c r="G18" s="98" t="s">
        <v>96</v>
      </c>
      <c r="H18" s="98"/>
      <c r="I18" s="98"/>
      <c r="J18" s="98"/>
      <c r="K18" s="98"/>
      <c r="L18" s="30"/>
      <c r="M18" s="74"/>
      <c r="N18" s="71"/>
      <c r="O18" s="77"/>
      <c r="P18" s="77"/>
      <c r="Q18" s="77">
        <v>2</v>
      </c>
      <c r="R18" s="72">
        <f>IFERROR(R34,0)</f>
        <v>0</v>
      </c>
    </row>
    <row r="19" spans="1:18" ht="54.95" customHeight="1">
      <c r="B19" s="28"/>
      <c r="C19" s="124"/>
      <c r="D19" s="127" t="s">
        <v>20</v>
      </c>
      <c r="E19" s="127"/>
      <c r="F19" s="8"/>
      <c r="G19" s="122" t="s">
        <v>98</v>
      </c>
      <c r="H19" s="122"/>
      <c r="I19" s="122"/>
      <c r="J19" s="122"/>
      <c r="K19" s="122"/>
      <c r="L19" s="33"/>
      <c r="M19" s="82"/>
      <c r="N19" s="71"/>
      <c r="O19" s="83"/>
      <c r="P19" s="83"/>
      <c r="Q19" s="83">
        <v>3</v>
      </c>
      <c r="R19" s="72">
        <f>IFERROR(R42,0)</f>
        <v>0</v>
      </c>
    </row>
    <row r="20" spans="1:18" ht="9" customHeight="1">
      <c r="A20" s="15"/>
      <c r="B20" s="40"/>
      <c r="C20" s="39"/>
      <c r="D20" s="41"/>
      <c r="E20" s="41"/>
      <c r="F20" s="42"/>
      <c r="G20" s="43"/>
      <c r="H20" s="43"/>
      <c r="I20" s="43"/>
      <c r="J20" s="43"/>
      <c r="K20" s="12"/>
      <c r="L20" s="33"/>
      <c r="M20" s="82"/>
      <c r="N20" s="71"/>
      <c r="O20" s="83"/>
      <c r="P20" s="83"/>
      <c r="Q20" s="83"/>
      <c r="R20" s="72"/>
    </row>
    <row r="21" spans="1:18" ht="21" customHeight="1">
      <c r="B21" s="28"/>
      <c r="C21" s="118" t="s">
        <v>44</v>
      </c>
      <c r="D21" s="118"/>
      <c r="E21" s="118"/>
      <c r="F21" s="118"/>
      <c r="G21" s="118"/>
      <c r="H21" s="118"/>
      <c r="I21" s="118"/>
      <c r="J21" s="118"/>
      <c r="K21" s="10"/>
      <c r="L21" s="30"/>
      <c r="M21" s="74"/>
      <c r="N21" s="71"/>
      <c r="O21" s="71"/>
      <c r="P21" s="71"/>
      <c r="Q21" s="71"/>
      <c r="R21" s="72"/>
    </row>
    <row r="22" spans="1:18" ht="21" customHeight="1">
      <c r="B22" s="28"/>
      <c r="C22" s="147" t="str">
        <f>IF(F17="○","全額控除",IF(F18="○","一括比例配分方式",IF(F19="○","個別対応方式","")))</f>
        <v/>
      </c>
      <c r="D22" s="148"/>
      <c r="E22" s="148"/>
      <c r="F22" s="149"/>
      <c r="G22" s="21"/>
      <c r="H22" s="21"/>
      <c r="I22" s="21"/>
      <c r="J22" s="21"/>
      <c r="K22" s="10"/>
      <c r="L22" s="30"/>
      <c r="M22" s="70"/>
      <c r="N22" s="71"/>
      <c r="O22" s="71"/>
      <c r="P22" s="71"/>
      <c r="Q22" s="71"/>
      <c r="R22" s="72"/>
    </row>
    <row r="23" spans="1:18" ht="9" customHeight="1">
      <c r="B23" s="28"/>
      <c r="C23" s="7"/>
      <c r="D23" s="7"/>
      <c r="E23" s="7"/>
      <c r="F23" s="7"/>
      <c r="G23" s="21"/>
      <c r="H23" s="21"/>
      <c r="I23" s="21"/>
      <c r="J23" s="21"/>
      <c r="K23" s="10"/>
      <c r="L23" s="30"/>
      <c r="M23" s="70"/>
      <c r="N23" s="71"/>
      <c r="O23" s="71"/>
      <c r="P23" s="71"/>
      <c r="Q23" s="71"/>
      <c r="R23" s="72"/>
    </row>
    <row r="24" spans="1:18" ht="25.5" customHeight="1">
      <c r="B24" s="28"/>
      <c r="C24" s="9" t="s">
        <v>45</v>
      </c>
      <c r="D24" s="9"/>
      <c r="E24" s="21"/>
      <c r="F24" s="20"/>
      <c r="G24" s="20"/>
      <c r="H24" s="20"/>
      <c r="I24" s="20"/>
      <c r="J24" s="20"/>
      <c r="K24" s="14"/>
      <c r="L24" s="35"/>
      <c r="M24" s="84"/>
      <c r="N24" s="71"/>
      <c r="O24" s="71"/>
      <c r="P24" s="71"/>
      <c r="Q24" s="71"/>
      <c r="R24" s="72"/>
    </row>
    <row r="25" spans="1:18" ht="24.95" customHeight="1">
      <c r="B25" s="28"/>
      <c r="C25" s="154" t="s">
        <v>16</v>
      </c>
      <c r="D25" s="155"/>
      <c r="E25" s="156"/>
      <c r="F25" s="151" t="s">
        <v>38</v>
      </c>
      <c r="G25" s="152"/>
      <c r="H25" s="153"/>
      <c r="I25" s="131" t="s">
        <v>42</v>
      </c>
      <c r="J25" s="131" t="s">
        <v>43</v>
      </c>
      <c r="K25" s="14"/>
      <c r="L25" s="35"/>
      <c r="M25" s="84"/>
      <c r="N25" s="71"/>
      <c r="O25" s="71"/>
      <c r="P25" s="71"/>
      <c r="Q25" s="71"/>
      <c r="R25" s="72"/>
    </row>
    <row r="26" spans="1:18" ht="32.25" customHeight="1">
      <c r="B26" s="28"/>
      <c r="C26" s="157"/>
      <c r="D26" s="158"/>
      <c r="E26" s="159"/>
      <c r="F26" s="17" t="s">
        <v>39</v>
      </c>
      <c r="G26" s="17" t="s">
        <v>40</v>
      </c>
      <c r="H26" s="17" t="s">
        <v>41</v>
      </c>
      <c r="I26" s="132"/>
      <c r="J26" s="132"/>
      <c r="K26" s="14"/>
      <c r="L26" s="35"/>
      <c r="M26" s="84"/>
      <c r="N26" s="85" t="s">
        <v>48</v>
      </c>
      <c r="O26" s="71"/>
      <c r="P26" s="71"/>
      <c r="Q26" s="85" t="s">
        <v>54</v>
      </c>
      <c r="R26" s="86"/>
    </row>
    <row r="27" spans="1:18" ht="24.95" customHeight="1" thickBot="1">
      <c r="B27" s="28"/>
      <c r="C27" s="150" t="s">
        <v>15</v>
      </c>
      <c r="D27" s="128" t="s">
        <v>30</v>
      </c>
      <c r="E27" s="19"/>
      <c r="F27" s="54"/>
      <c r="G27" s="54"/>
      <c r="H27" s="54"/>
      <c r="I27" s="54"/>
      <c r="J27" s="55">
        <f>IF($C$22="個別対応方式",SUM($F27:$I27),$F27+$I27)</f>
        <v>0</v>
      </c>
      <c r="K27" s="14"/>
      <c r="L27" s="35"/>
      <c r="M27" s="84"/>
      <c r="N27" s="85" t="s">
        <v>60</v>
      </c>
      <c r="O27" s="71"/>
      <c r="P27" s="71"/>
      <c r="Q27" s="85" t="s">
        <v>62</v>
      </c>
      <c r="R27" s="72"/>
    </row>
    <row r="28" spans="1:18" ht="24.95" customHeight="1" thickBot="1">
      <c r="B28" s="28"/>
      <c r="C28" s="150"/>
      <c r="D28" s="129"/>
      <c r="E28" s="19"/>
      <c r="F28" s="54"/>
      <c r="G28" s="54"/>
      <c r="H28" s="54"/>
      <c r="I28" s="54"/>
      <c r="J28" s="55">
        <f>IF($C$22="個別対応方式",SUM($F28:$I28),$F28+$I28)</f>
        <v>0</v>
      </c>
      <c r="K28" s="14"/>
      <c r="L28" s="35"/>
      <c r="M28" s="84"/>
      <c r="N28" s="87" t="s">
        <v>63</v>
      </c>
      <c r="O28" s="88">
        <f>IF(J31=0,0,F31/J31)</f>
        <v>0</v>
      </c>
      <c r="P28" s="75" t="s">
        <v>55</v>
      </c>
      <c r="Q28" s="71" t="s">
        <v>74</v>
      </c>
      <c r="R28" s="89">
        <f>IF(O28=0,0,ROUNDDOWN(I8*O28*8/108,0))</f>
        <v>0</v>
      </c>
    </row>
    <row r="29" spans="1:18" ht="24.95" customHeight="1" thickBot="1">
      <c r="B29" s="28"/>
      <c r="C29" s="150"/>
      <c r="D29" s="129"/>
      <c r="E29" s="19"/>
      <c r="F29" s="54"/>
      <c r="G29" s="54"/>
      <c r="H29" s="54"/>
      <c r="I29" s="54"/>
      <c r="J29" s="55">
        <f>IF($C$22="個別対応方式",SUM($F29:$I29),$F29+$I29)</f>
        <v>0</v>
      </c>
      <c r="K29" s="14"/>
      <c r="L29" s="35"/>
      <c r="M29" s="84"/>
      <c r="N29" s="87" t="s">
        <v>64</v>
      </c>
      <c r="O29" s="88">
        <f>IF(J36=0,0,F36/J36)</f>
        <v>0</v>
      </c>
      <c r="P29" s="75" t="s">
        <v>56</v>
      </c>
      <c r="Q29" s="71" t="s">
        <v>75</v>
      </c>
      <c r="R29" s="89">
        <f>IF(O29=0,0,ROUNDDOWN(I9*O29*10/110,0))</f>
        <v>0</v>
      </c>
    </row>
    <row r="30" spans="1:18" ht="24.95" customHeight="1">
      <c r="B30" s="28"/>
      <c r="C30" s="150"/>
      <c r="D30" s="129"/>
      <c r="E30" s="19"/>
      <c r="F30" s="54"/>
      <c r="G30" s="54"/>
      <c r="H30" s="54"/>
      <c r="I30" s="54"/>
      <c r="J30" s="55">
        <f>IF($C$22="個別対応方式",SUM($F30:$I30),$F30+$I30)</f>
        <v>0</v>
      </c>
      <c r="K30" s="14"/>
      <c r="L30" s="35"/>
      <c r="M30" s="84"/>
      <c r="N30" s="85"/>
      <c r="O30" s="90"/>
      <c r="P30" s="71"/>
      <c r="Q30" s="85"/>
      <c r="R30" s="91">
        <f>ROUNDDOWN(R28+R29,0)</f>
        <v>0</v>
      </c>
    </row>
    <row r="31" spans="1:18" ht="24.95" customHeight="1" thickBot="1">
      <c r="B31" s="28"/>
      <c r="C31" s="150"/>
      <c r="D31" s="130"/>
      <c r="E31" s="24" t="s">
        <v>32</v>
      </c>
      <c r="F31" s="56">
        <f>SUM(F27:F30)</f>
        <v>0</v>
      </c>
      <c r="G31" s="56">
        <f t="shared" ref="G31:H31" si="0">SUM(G27:G30)</f>
        <v>0</v>
      </c>
      <c r="H31" s="56">
        <f t="shared" si="0"/>
        <v>0</v>
      </c>
      <c r="I31" s="56">
        <f>SUM(I27:I30)</f>
        <v>0</v>
      </c>
      <c r="J31" s="55">
        <f>SUM(F31:I31)</f>
        <v>0</v>
      </c>
      <c r="K31" s="14"/>
      <c r="L31" s="35"/>
      <c r="M31" s="84"/>
      <c r="N31" s="85" t="s">
        <v>61</v>
      </c>
      <c r="O31" s="90"/>
      <c r="P31" s="71"/>
      <c r="Q31" s="85" t="s">
        <v>61</v>
      </c>
      <c r="R31" s="72"/>
    </row>
    <row r="32" spans="1:18" ht="24.95" customHeight="1" thickBot="1">
      <c r="B32" s="28"/>
      <c r="C32" s="150"/>
      <c r="D32" s="128" t="s">
        <v>31</v>
      </c>
      <c r="E32" s="19"/>
      <c r="F32" s="54"/>
      <c r="G32" s="54"/>
      <c r="H32" s="54"/>
      <c r="I32" s="54"/>
      <c r="J32" s="55">
        <f>IF($C$22="個別対応方式",SUM($F32:$I32),$F32+$I32)</f>
        <v>0</v>
      </c>
      <c r="K32" s="14"/>
      <c r="L32" s="35"/>
      <c r="M32" s="84"/>
      <c r="N32" s="87" t="s">
        <v>63</v>
      </c>
      <c r="O32" s="88">
        <f>IF(J31=0,0,F31/J31)</f>
        <v>0</v>
      </c>
      <c r="P32" s="75" t="s">
        <v>57</v>
      </c>
      <c r="Q32" s="71" t="s">
        <v>68</v>
      </c>
      <c r="R32" s="89">
        <f>IF(O32=0,0,ROUNDDOWN(I8*O32*8/108*G42,0))</f>
        <v>0</v>
      </c>
    </row>
    <row r="33" spans="2:18" ht="24.95" customHeight="1" thickBot="1">
      <c r="B33" s="28"/>
      <c r="C33" s="150"/>
      <c r="D33" s="129"/>
      <c r="E33" s="19"/>
      <c r="F33" s="54"/>
      <c r="G33" s="54"/>
      <c r="H33" s="54"/>
      <c r="I33" s="54"/>
      <c r="J33" s="55">
        <f>IF($C$22="個別対応方式",SUM($F33:$I33),$F33+$I33)</f>
        <v>0</v>
      </c>
      <c r="K33" s="14"/>
      <c r="L33" s="35"/>
      <c r="M33" s="84"/>
      <c r="N33" s="87" t="s">
        <v>64</v>
      </c>
      <c r="O33" s="88">
        <f>IF(J36=0,0,F36/J36)</f>
        <v>0</v>
      </c>
      <c r="P33" s="75" t="s">
        <v>58</v>
      </c>
      <c r="Q33" s="71" t="s">
        <v>69</v>
      </c>
      <c r="R33" s="89">
        <f>IF(O33=0,0,ROUNDDOWN(I9*O33*10/110*G42,0))</f>
        <v>0</v>
      </c>
    </row>
    <row r="34" spans="2:18" ht="24.95" customHeight="1">
      <c r="B34" s="28"/>
      <c r="C34" s="150"/>
      <c r="D34" s="129"/>
      <c r="E34" s="19"/>
      <c r="F34" s="54"/>
      <c r="G34" s="54"/>
      <c r="H34" s="54"/>
      <c r="I34" s="54"/>
      <c r="J34" s="55">
        <f>IF($C$22="個別対応方式",SUM($F34:$I34),$F34+$I34)</f>
        <v>0</v>
      </c>
      <c r="K34" s="14"/>
      <c r="L34" s="35"/>
      <c r="M34" s="84"/>
      <c r="N34" s="71"/>
      <c r="O34" s="90"/>
      <c r="P34" s="71"/>
      <c r="Q34" s="92"/>
      <c r="R34" s="91">
        <f>ROUNDDOWN(R32+R33,0)</f>
        <v>0</v>
      </c>
    </row>
    <row r="35" spans="2:18" ht="24.95" customHeight="1">
      <c r="B35" s="28"/>
      <c r="C35" s="150"/>
      <c r="D35" s="129"/>
      <c r="E35" s="19"/>
      <c r="F35" s="54"/>
      <c r="G35" s="54"/>
      <c r="H35" s="54"/>
      <c r="I35" s="54"/>
      <c r="J35" s="55">
        <f>IF($C$22="個別対応方式",SUM($F35:$I35),$F35+$I35)</f>
        <v>0</v>
      </c>
      <c r="K35" s="14"/>
      <c r="L35" s="35"/>
      <c r="M35" s="84"/>
      <c r="N35" s="85" t="s">
        <v>49</v>
      </c>
      <c r="O35" s="90"/>
      <c r="P35" s="71"/>
      <c r="Q35" s="85" t="s">
        <v>49</v>
      </c>
      <c r="R35" s="72"/>
    </row>
    <row r="36" spans="2:18" ht="24.95" customHeight="1" thickBot="1">
      <c r="B36" s="28"/>
      <c r="C36" s="150"/>
      <c r="D36" s="130"/>
      <c r="E36" s="24" t="s">
        <v>33</v>
      </c>
      <c r="F36" s="56">
        <f>SUM(F32:F35)</f>
        <v>0</v>
      </c>
      <c r="G36" s="56">
        <f>SUM(G32:G35)</f>
        <v>0</v>
      </c>
      <c r="H36" s="56">
        <f>SUM(H32:H35)</f>
        <v>0</v>
      </c>
      <c r="I36" s="56">
        <f>SUM(I32:I35)</f>
        <v>0</v>
      </c>
      <c r="J36" s="55">
        <f>SUM(F36:I36)</f>
        <v>0</v>
      </c>
      <c r="K36" s="14"/>
      <c r="L36" s="35"/>
      <c r="M36" s="84"/>
      <c r="N36" s="71" t="s">
        <v>53</v>
      </c>
      <c r="O36" s="90"/>
      <c r="P36" s="71"/>
      <c r="Q36" s="71"/>
      <c r="R36" s="72"/>
    </row>
    <row r="37" spans="2:18" ht="24.95" customHeight="1" thickBot="1">
      <c r="B37" s="28"/>
      <c r="C37" s="150"/>
      <c r="D37" s="22"/>
      <c r="E37" s="18" t="s">
        <v>17</v>
      </c>
      <c r="F37" s="57">
        <f>SUM(F31,F36)</f>
        <v>0</v>
      </c>
      <c r="G37" s="57">
        <f>SUM(G31,G36)</f>
        <v>0</v>
      </c>
      <c r="H37" s="57">
        <f>SUM(H31,H36)</f>
        <v>0</v>
      </c>
      <c r="I37" s="57">
        <f>SUM(I31,I36)</f>
        <v>0</v>
      </c>
      <c r="J37" s="57">
        <f>SUM(J31,J36)</f>
        <v>0</v>
      </c>
      <c r="K37" s="14"/>
      <c r="L37" s="35"/>
      <c r="M37" s="84"/>
      <c r="N37" s="71" t="s">
        <v>50</v>
      </c>
      <c r="O37" s="88">
        <f>IF(J31=0,0,F31/J31)</f>
        <v>0</v>
      </c>
      <c r="P37" s="75" t="s">
        <v>65</v>
      </c>
      <c r="Q37" s="71" t="s">
        <v>70</v>
      </c>
      <c r="R37" s="89">
        <f>IF(O37=0,0,ROUNDDOWN(I8*O37*8/108,0))</f>
        <v>0</v>
      </c>
    </row>
    <row r="38" spans="2:18" ht="24.75" customHeight="1" thickBot="1">
      <c r="B38" s="28"/>
      <c r="C38" s="2"/>
      <c r="D38" s="2"/>
      <c r="E38" s="2"/>
      <c r="F38" s="119"/>
      <c r="G38" s="120"/>
      <c r="H38" s="120"/>
      <c r="I38" s="120"/>
      <c r="J38" s="120"/>
      <c r="K38" s="13"/>
      <c r="L38" s="34"/>
      <c r="M38" s="93"/>
      <c r="N38" s="71" t="s">
        <v>51</v>
      </c>
      <c r="O38" s="94">
        <f>IF(J31=0,0,H31/J31)</f>
        <v>0</v>
      </c>
      <c r="P38" s="75" t="s">
        <v>59</v>
      </c>
      <c r="Q38" s="71" t="s">
        <v>71</v>
      </c>
      <c r="R38" s="89">
        <f>IF(O38=0,0,ROUNDDOWN(I8*O38*8/108*G42,0))</f>
        <v>0</v>
      </c>
    </row>
    <row r="39" spans="2:18" ht="25.5" customHeight="1" thickBot="1">
      <c r="B39" s="28"/>
      <c r="C39" s="118" t="s">
        <v>46</v>
      </c>
      <c r="D39" s="118"/>
      <c r="E39" s="118"/>
      <c r="F39" s="118"/>
      <c r="G39" s="118"/>
      <c r="H39" s="118"/>
      <c r="I39" s="118"/>
      <c r="J39" s="118"/>
      <c r="K39" s="10"/>
      <c r="L39" s="30"/>
      <c r="M39" s="95"/>
      <c r="N39" s="71" t="s">
        <v>52</v>
      </c>
      <c r="O39" s="90"/>
      <c r="P39" s="71"/>
      <c r="Q39" s="71"/>
      <c r="R39" s="72"/>
    </row>
    <row r="40" spans="2:18" ht="28.5" customHeight="1" thickBot="1">
      <c r="B40" s="28"/>
      <c r="C40" s="23" t="s">
        <v>10</v>
      </c>
      <c r="D40" s="140" t="s">
        <v>3</v>
      </c>
      <c r="E40" s="141"/>
      <c r="F40" s="142"/>
      <c r="G40" s="100"/>
      <c r="H40" s="100"/>
      <c r="I40" s="100"/>
      <c r="J40" s="100"/>
      <c r="K40" s="16" t="s">
        <v>5</v>
      </c>
      <c r="L40" s="31"/>
      <c r="M40" s="74"/>
      <c r="N40" s="71" t="s">
        <v>50</v>
      </c>
      <c r="O40" s="88">
        <f>IF(J36=0,0,F36/J36)</f>
        <v>0</v>
      </c>
      <c r="P40" s="75" t="s">
        <v>66</v>
      </c>
      <c r="Q40" s="71" t="s">
        <v>72</v>
      </c>
      <c r="R40" s="89">
        <f>IF(O40=0,0,ROUNDDOWN(I9*O40*10/110,0))</f>
        <v>0</v>
      </c>
    </row>
    <row r="41" spans="2:18" ht="28.5" customHeight="1" thickBot="1">
      <c r="B41" s="28"/>
      <c r="C41" s="23" t="s">
        <v>11</v>
      </c>
      <c r="D41" s="140" t="s">
        <v>4</v>
      </c>
      <c r="E41" s="141"/>
      <c r="F41" s="142"/>
      <c r="G41" s="100"/>
      <c r="H41" s="100"/>
      <c r="I41" s="100"/>
      <c r="J41" s="100"/>
      <c r="K41" s="16" t="s">
        <v>5</v>
      </c>
      <c r="L41" s="31"/>
      <c r="M41" s="74"/>
      <c r="N41" s="71" t="s">
        <v>51</v>
      </c>
      <c r="O41" s="88">
        <f>IF(J36=0,0,H36/J36)</f>
        <v>0</v>
      </c>
      <c r="P41" s="75" t="s">
        <v>67</v>
      </c>
      <c r="Q41" s="71" t="s">
        <v>73</v>
      </c>
      <c r="R41" s="89">
        <f>IF(O41=0,0,ROUNDDOWN(I9*O41*10/110*G42,0))</f>
        <v>0</v>
      </c>
    </row>
    <row r="42" spans="2:18" ht="28.5" customHeight="1">
      <c r="B42" s="28"/>
      <c r="C42" s="23" t="s">
        <v>12</v>
      </c>
      <c r="D42" s="140" t="s">
        <v>47</v>
      </c>
      <c r="E42" s="141"/>
      <c r="F42" s="142"/>
      <c r="G42" s="137" t="str">
        <f>IFERROR(G40/G41,"")</f>
        <v/>
      </c>
      <c r="H42" s="138"/>
      <c r="I42" s="138"/>
      <c r="J42" s="138"/>
      <c r="K42" s="139"/>
      <c r="L42" s="31"/>
      <c r="M42" s="80"/>
      <c r="N42" s="71"/>
      <c r="O42" s="71"/>
      <c r="P42" s="71"/>
      <c r="Q42" s="71"/>
      <c r="R42" s="91">
        <f>ROUNDDOWN(R37+R38+R40+R41,0)</f>
        <v>0</v>
      </c>
    </row>
    <row r="43" spans="2:18" ht="22.5" customHeight="1">
      <c r="B43" s="28"/>
      <c r="C43" s="135" t="s">
        <v>13</v>
      </c>
      <c r="D43" s="135"/>
      <c r="E43" s="135"/>
      <c r="F43" s="135"/>
      <c r="G43" s="136"/>
      <c r="H43" s="136"/>
      <c r="I43" s="136"/>
      <c r="J43" s="136"/>
      <c r="K43" s="14"/>
      <c r="L43" s="35"/>
      <c r="M43" s="84"/>
      <c r="N43" s="71"/>
      <c r="O43" s="71"/>
      <c r="P43" s="71"/>
      <c r="Q43" s="92"/>
      <c r="R43" s="72"/>
    </row>
    <row r="44" spans="2:18" ht="9" customHeight="1">
      <c r="B44" s="28"/>
      <c r="C44" s="7"/>
      <c r="D44" s="7"/>
      <c r="E44" s="7"/>
      <c r="F44" s="7"/>
      <c r="G44" s="21"/>
      <c r="H44" s="21"/>
      <c r="I44" s="21"/>
      <c r="J44" s="21"/>
      <c r="K44" s="10"/>
      <c r="L44" s="30"/>
      <c r="M44" s="70"/>
      <c r="N44" s="71"/>
      <c r="O44" s="71"/>
      <c r="P44" s="71"/>
      <c r="Q44" s="71"/>
      <c r="R44" s="72"/>
    </row>
    <row r="45" spans="2:18" ht="15.75" customHeight="1">
      <c r="B45" s="28"/>
      <c r="C45" s="9" t="s">
        <v>29</v>
      </c>
      <c r="D45" s="9"/>
      <c r="E45" s="9"/>
      <c r="F45" s="21"/>
      <c r="G45" s="21"/>
      <c r="H45" s="21"/>
      <c r="I45" s="21"/>
      <c r="J45" s="21"/>
      <c r="K45" s="10"/>
      <c r="L45" s="30"/>
      <c r="M45" s="70"/>
      <c r="N45" s="71"/>
      <c r="O45" s="71"/>
      <c r="P45" s="71"/>
      <c r="Q45" s="71"/>
      <c r="R45" s="72"/>
    </row>
    <row r="46" spans="2:18" ht="27" customHeight="1">
      <c r="B46" s="28"/>
      <c r="C46" s="2"/>
      <c r="D46" s="2"/>
      <c r="E46" s="2"/>
      <c r="F46" s="1"/>
      <c r="G46" s="143"/>
      <c r="H46" s="144"/>
      <c r="I46" s="144"/>
      <c r="J46" s="5" t="s">
        <v>6</v>
      </c>
      <c r="K46" s="11"/>
      <c r="L46" s="31"/>
      <c r="M46" s="70"/>
      <c r="N46" s="71"/>
      <c r="O46" s="71"/>
      <c r="P46" s="71"/>
      <c r="Q46" s="71"/>
      <c r="R46" s="72"/>
    </row>
    <row r="47" spans="2:18" ht="32.25" customHeight="1" thickBot="1">
      <c r="B47" s="36"/>
      <c r="C47" s="133" t="s">
        <v>9</v>
      </c>
      <c r="D47" s="133"/>
      <c r="E47" s="134"/>
      <c r="F47" s="134"/>
      <c r="G47" s="134"/>
      <c r="H47" s="134"/>
      <c r="I47" s="134"/>
      <c r="J47" s="134"/>
      <c r="K47" s="37"/>
      <c r="L47" s="38"/>
      <c r="M47" s="96"/>
      <c r="N47" s="71"/>
      <c r="O47" s="71"/>
      <c r="P47" s="97"/>
      <c r="Q47" s="71"/>
      <c r="R47" s="72"/>
    </row>
    <row r="48" spans="2:18">
      <c r="M48" s="70"/>
      <c r="N48" s="71"/>
      <c r="O48" s="71"/>
      <c r="P48" s="71"/>
      <c r="Q48" s="71"/>
      <c r="R48" s="72"/>
    </row>
  </sheetData>
  <sheetProtection sheet="1" objects="1" scenarios="1"/>
  <mergeCells count="54">
    <mergeCell ref="D13:E13"/>
    <mergeCell ref="D14:E14"/>
    <mergeCell ref="D15:E15"/>
    <mergeCell ref="C22:F22"/>
    <mergeCell ref="C27:C37"/>
    <mergeCell ref="F25:H25"/>
    <mergeCell ref="C25:E26"/>
    <mergeCell ref="G15:K15"/>
    <mergeCell ref="G13:K13"/>
    <mergeCell ref="G14:K14"/>
    <mergeCell ref="D16:E16"/>
    <mergeCell ref="G16:K16"/>
    <mergeCell ref="C13:C16"/>
    <mergeCell ref="C47:J47"/>
    <mergeCell ref="C43:J43"/>
    <mergeCell ref="G40:J40"/>
    <mergeCell ref="G41:J41"/>
    <mergeCell ref="G42:K42"/>
    <mergeCell ref="D41:F41"/>
    <mergeCell ref="D42:F42"/>
    <mergeCell ref="D40:F40"/>
    <mergeCell ref="G46:I46"/>
    <mergeCell ref="C39:J39"/>
    <mergeCell ref="F38:J38"/>
    <mergeCell ref="G17:K17"/>
    <mergeCell ref="G19:K19"/>
    <mergeCell ref="G18:K18"/>
    <mergeCell ref="C17:C19"/>
    <mergeCell ref="D17:E17"/>
    <mergeCell ref="D18:E18"/>
    <mergeCell ref="D19:E19"/>
    <mergeCell ref="C21:J21"/>
    <mergeCell ref="D27:D31"/>
    <mergeCell ref="D32:D36"/>
    <mergeCell ref="J25:J26"/>
    <mergeCell ref="I25:I26"/>
    <mergeCell ref="C6:F6"/>
    <mergeCell ref="C3:J3"/>
    <mergeCell ref="C5:F5"/>
    <mergeCell ref="C4:F4"/>
    <mergeCell ref="G5:K5"/>
    <mergeCell ref="G4:K4"/>
    <mergeCell ref="G6:K6"/>
    <mergeCell ref="C7:F7"/>
    <mergeCell ref="C10:F10"/>
    <mergeCell ref="C12:E12"/>
    <mergeCell ref="G7:J7"/>
    <mergeCell ref="G10:J10"/>
    <mergeCell ref="G12:K12"/>
    <mergeCell ref="C8:F9"/>
    <mergeCell ref="I8:J8"/>
    <mergeCell ref="I9:J9"/>
    <mergeCell ref="G9:H9"/>
    <mergeCell ref="G8:H8"/>
  </mergeCells>
  <phoneticPr fontId="2"/>
  <conditionalFormatting sqref="G27:H36">
    <cfRule type="expression" dxfId="3" priority="1">
      <formula>IF($C$22="一括比例配分方式",TRUE,FALSE)</formula>
    </cfRule>
    <cfRule type="expression" dxfId="2" priority="2">
      <formula>IF($C$22="全額控除",TRUE,FALSE)</formula>
    </cfRule>
  </conditionalFormatting>
  <conditionalFormatting sqref="G37:H43">
    <cfRule type="expression" dxfId="1" priority="7">
      <formula>IF($C$22="全額控除",TRUE,FALSE)</formula>
    </cfRule>
    <cfRule type="expression" dxfId="0" priority="9">
      <formula>IF($C$22="全額控除",TRUE,FALSE)</formula>
    </cfRule>
  </conditionalFormatting>
  <dataValidations count="1">
    <dataValidation type="list" allowBlank="1" showInputMessage="1" showErrorMessage="1" sqref="F13:F20" xr:uid="{00000000-0002-0000-0000-000000000000}">
      <formula1>"○"</formula1>
    </dataValidation>
  </dataValidations>
  <pageMargins left="0.7" right="0.7" top="0.75" bottom="0.75" header="0.3" footer="0.3"/>
  <pageSetup paperSize="9" scale="64" orientation="portrait" r:id="rId1"/>
  <rowBreaks count="1" manualBreakCount="1">
    <brk id="20" min="1"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AD2DF-E69A-4803-BA6E-F0087179ED48}">
  <dimension ref="C2:J43"/>
  <sheetViews>
    <sheetView showGridLines="0" tabSelected="1" view="pageBreakPreview" topLeftCell="A18" zoomScaleNormal="100" zoomScaleSheetLayoutView="100" workbookViewId="0">
      <selection activeCell="E35" sqref="E35"/>
    </sheetView>
  </sheetViews>
  <sheetFormatPr defaultRowHeight="13.5"/>
  <cols>
    <col min="1" max="1" width="2" customWidth="1"/>
    <col min="2" max="2" width="2.125" customWidth="1"/>
    <col min="3" max="3" width="15.75" customWidth="1"/>
    <col min="4" max="4" width="24.25" customWidth="1"/>
    <col min="5" max="5" width="13.375" customWidth="1"/>
    <col min="6" max="6" width="27.375" customWidth="1"/>
    <col min="7" max="7" width="2.625" customWidth="1"/>
    <col min="8" max="8" width="2.125" customWidth="1"/>
    <col min="9" max="9" width="7.375" customWidth="1"/>
  </cols>
  <sheetData>
    <row r="2" spans="3:10" ht="12.75" customHeight="1"/>
    <row r="3" spans="3:10">
      <c r="F3" s="52" t="s">
        <v>106</v>
      </c>
      <c r="G3" s="46"/>
    </row>
    <row r="4" spans="3:10">
      <c r="C4" t="s">
        <v>76</v>
      </c>
    </row>
    <row r="5" spans="3:10" ht="20.100000000000001" customHeight="1">
      <c r="E5" s="45" t="s">
        <v>77</v>
      </c>
      <c r="F5" s="53"/>
      <c r="G5" s="48"/>
      <c r="J5" s="45"/>
    </row>
    <row r="6" spans="3:10" ht="20.100000000000001" customHeight="1">
      <c r="E6" s="45" t="s">
        <v>78</v>
      </c>
      <c r="F6" s="50" t="str">
        <f>IF(①積算内訳書!G4="","",①積算内訳書!G4)</f>
        <v/>
      </c>
      <c r="G6" s="48"/>
      <c r="J6" s="45"/>
    </row>
    <row r="7" spans="3:10" ht="20.100000000000001" customHeight="1">
      <c r="E7" s="66" t="s">
        <v>107</v>
      </c>
      <c r="F7" s="53"/>
      <c r="G7" s="48"/>
      <c r="J7" s="45"/>
    </row>
    <row r="8" spans="3:10" ht="20.100000000000001" customHeight="1">
      <c r="E8" s="45" t="s">
        <v>104</v>
      </c>
      <c r="F8" s="53"/>
      <c r="G8" s="48"/>
      <c r="J8" s="45"/>
    </row>
    <row r="10" spans="3:10" ht="24.75" customHeight="1">
      <c r="C10" s="170" t="s">
        <v>79</v>
      </c>
      <c r="D10" s="170"/>
      <c r="E10" s="170"/>
      <c r="F10" s="170"/>
      <c r="G10" s="47"/>
    </row>
    <row r="12" spans="3:10" ht="120" customHeight="1">
      <c r="C12" s="171" t="s">
        <v>105</v>
      </c>
      <c r="D12" s="171"/>
      <c r="E12" s="171"/>
      <c r="F12" s="171"/>
      <c r="G12" s="49"/>
    </row>
    <row r="13" spans="3:10" ht="20.100000000000001" customHeight="1"/>
    <row r="14" spans="3:10" ht="20.100000000000001" customHeight="1">
      <c r="C14" s="170" t="s">
        <v>80</v>
      </c>
      <c r="D14" s="170"/>
      <c r="E14" s="170"/>
      <c r="F14" s="170"/>
      <c r="G14" s="47"/>
    </row>
    <row r="15" spans="3:10" ht="20.100000000000001" customHeight="1"/>
    <row r="16" spans="3:10" ht="20.100000000000001" customHeight="1">
      <c r="C16" s="173" t="s">
        <v>81</v>
      </c>
      <c r="D16" s="173"/>
      <c r="E16" s="63"/>
      <c r="F16" s="63"/>
    </row>
    <row r="17" spans="3:7" ht="20.100000000000001" customHeight="1">
      <c r="C17" s="172" t="str">
        <f>IF(①積算内訳書!G5="","",①積算内訳書!G5)</f>
        <v/>
      </c>
      <c r="D17" s="172"/>
      <c r="E17" s="172"/>
      <c r="F17" s="172"/>
    </row>
    <row r="18" spans="3:7" ht="20.100000000000001" customHeight="1">
      <c r="C18" s="63"/>
      <c r="D18" s="63"/>
      <c r="E18" s="63"/>
      <c r="F18" s="63"/>
    </row>
    <row r="19" spans="3:7" ht="20.100000000000001" customHeight="1">
      <c r="C19" s="173" t="s">
        <v>82</v>
      </c>
      <c r="D19" s="173"/>
      <c r="E19" s="46" t="s">
        <v>86</v>
      </c>
      <c r="F19" s="64">
        <f>①積算内訳書!G7</f>
        <v>0</v>
      </c>
      <c r="G19" t="s">
        <v>5</v>
      </c>
    </row>
    <row r="20" spans="3:7" ht="20.100000000000001" customHeight="1">
      <c r="C20" s="63"/>
      <c r="D20" s="63"/>
      <c r="E20" s="46"/>
      <c r="F20" s="46"/>
    </row>
    <row r="21" spans="3:7" ht="20.100000000000001" customHeight="1">
      <c r="C21" s="169" t="s">
        <v>83</v>
      </c>
      <c r="D21" s="169"/>
      <c r="E21" s="46" t="s">
        <v>86</v>
      </c>
      <c r="F21" s="64" t="e">
        <f>①積算内訳書!G10</f>
        <v>#N/A</v>
      </c>
      <c r="G21" t="s">
        <v>5</v>
      </c>
    </row>
    <row r="22" spans="3:7" ht="20.100000000000001" customHeight="1">
      <c r="C22" s="63"/>
      <c r="D22" s="63"/>
      <c r="E22" s="46"/>
      <c r="F22" s="46"/>
    </row>
    <row r="23" spans="3:7" ht="20.100000000000001" customHeight="1">
      <c r="C23" s="169" t="s">
        <v>84</v>
      </c>
      <c r="D23" s="169"/>
      <c r="E23" s="46" t="s">
        <v>86</v>
      </c>
      <c r="F23" s="65">
        <v>0</v>
      </c>
      <c r="G23" t="s">
        <v>5</v>
      </c>
    </row>
    <row r="24" spans="3:7" ht="20.100000000000001" customHeight="1">
      <c r="C24" s="63"/>
      <c r="D24" s="63"/>
      <c r="E24" s="46"/>
      <c r="F24" s="46"/>
    </row>
    <row r="25" spans="3:7" ht="20.100000000000001" customHeight="1">
      <c r="C25" s="169" t="s">
        <v>85</v>
      </c>
      <c r="D25" s="169"/>
      <c r="E25" s="46" t="s">
        <v>86</v>
      </c>
      <c r="F25" s="64" t="e">
        <f>F21-F23</f>
        <v>#N/A</v>
      </c>
      <c r="G25" t="s">
        <v>5</v>
      </c>
    </row>
    <row r="26" spans="3:7" ht="20.100000000000001" customHeight="1">
      <c r="C26" s="63"/>
      <c r="D26" s="63"/>
      <c r="E26" s="63"/>
      <c r="F26" s="63"/>
    </row>
    <row r="27" spans="3:7" ht="20.100000000000001" customHeight="1">
      <c r="C27" t="s">
        <v>87</v>
      </c>
    </row>
    <row r="28" spans="3:7" ht="20.100000000000001" customHeight="1">
      <c r="C28" s="51" t="s">
        <v>89</v>
      </c>
    </row>
    <row r="29" spans="3:7" ht="20.100000000000001" customHeight="1">
      <c r="C29" s="51" t="s">
        <v>90</v>
      </c>
    </row>
    <row r="30" spans="3:7" ht="20.100000000000001" customHeight="1">
      <c r="C30" s="51" t="s">
        <v>91</v>
      </c>
    </row>
    <row r="31" spans="3:7" ht="20.100000000000001" customHeight="1">
      <c r="C31" s="51" t="s">
        <v>92</v>
      </c>
    </row>
    <row r="32" spans="3:7" ht="20.100000000000001" customHeight="1"/>
    <row r="33" spans="3:5" ht="20.100000000000001" customHeight="1">
      <c r="C33" t="s">
        <v>88</v>
      </c>
    </row>
    <row r="34" spans="3:5" ht="20.100000000000001" customHeight="1"/>
    <row r="35" spans="3:5" ht="20.100000000000001" customHeight="1">
      <c r="E35" s="174"/>
    </row>
    <row r="36" spans="3:5" ht="20.100000000000001" customHeight="1">
      <c r="E36" s="174"/>
    </row>
    <row r="37" spans="3:5" ht="20.100000000000001" customHeight="1"/>
    <row r="38" spans="3:5" ht="20.100000000000001" customHeight="1"/>
    <row r="39" spans="3:5" ht="20.100000000000001" customHeight="1"/>
    <row r="40" spans="3:5" ht="20.100000000000001" customHeight="1"/>
    <row r="41" spans="3:5" ht="20.100000000000001" customHeight="1"/>
    <row r="42" spans="3:5" ht="20.100000000000001" customHeight="1"/>
    <row r="43" spans="3:5" ht="20.100000000000001" customHeight="1"/>
  </sheetData>
  <mergeCells count="9">
    <mergeCell ref="C25:D25"/>
    <mergeCell ref="C10:F10"/>
    <mergeCell ref="C12:F12"/>
    <mergeCell ref="C14:F14"/>
    <mergeCell ref="C17:F17"/>
    <mergeCell ref="C23:D23"/>
    <mergeCell ref="C16:D16"/>
    <mergeCell ref="C19:D19"/>
    <mergeCell ref="C21:D2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①積算内訳書</vt:lpstr>
      <vt:lpstr>②報告書</vt:lpstr>
      <vt:lpstr>①積算内訳書!Print_Area</vt:lpstr>
      <vt:lpstr>②報告書!Print_Area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0263.丹保　佑介</dc:creator>
  <cp:lastModifiedBy>尾鷲 賢一</cp:lastModifiedBy>
  <cp:lastPrinted>2025-03-04T05:51:07Z</cp:lastPrinted>
  <dcterms:created xsi:type="dcterms:W3CDTF">2017-06-27T06:05:37Z</dcterms:created>
  <dcterms:modified xsi:type="dcterms:W3CDTF">2025-03-04T06:04:12Z</dcterms:modified>
</cp:coreProperties>
</file>