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net-fs1\保）施設管理課\166斎場担当係\01 【毎日】統計関係\11【毎月】月別火葬件数\202504公表\起案添付書類\"/>
    </mc:Choice>
  </mc:AlternateContent>
  <xr:revisionPtr revIDLastSave="0" documentId="13_ncr:1_{C8B2AB81-5DF4-4558-B25F-96C54FB25613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R6年度" sheetId="2" r:id="rId1"/>
  </sheets>
  <definedNames>
    <definedName name="_xlnm.Print_Area" localSheetId="0">'R6年度'!$A$1:$P$20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2" l="1"/>
  <c r="M18" i="2"/>
  <c r="M17" i="2"/>
  <c r="M16" i="2"/>
  <c r="M14" i="2" s="1"/>
  <c r="M15" i="2"/>
  <c r="M9" i="2"/>
  <c r="M4" i="2"/>
  <c r="O13" i="2"/>
  <c r="O12" i="2"/>
  <c r="O11" i="2"/>
  <c r="O10" i="2"/>
  <c r="O8" i="2"/>
  <c r="O7" i="2"/>
  <c r="O6" i="2"/>
  <c r="O5" i="2"/>
  <c r="J4" i="2"/>
  <c r="I14" i="2"/>
  <c r="I18" i="2"/>
  <c r="I17" i="2"/>
  <c r="I16" i="2"/>
  <c r="I15" i="2"/>
  <c r="H14" i="2"/>
  <c r="H15" i="2"/>
  <c r="F14" i="2"/>
  <c r="G14" i="2"/>
  <c r="E14" i="2"/>
  <c r="D14" i="2"/>
  <c r="C14" i="2"/>
  <c r="N9" i="2"/>
  <c r="L9" i="2"/>
  <c r="K9" i="2"/>
  <c r="J9" i="2"/>
  <c r="I9" i="2"/>
  <c r="H9" i="2"/>
  <c r="G9" i="2"/>
  <c r="F9" i="2"/>
  <c r="E9" i="2"/>
  <c r="D9" i="2"/>
  <c r="C9" i="2"/>
  <c r="N4" i="2"/>
  <c r="L4" i="2"/>
  <c r="K4" i="2"/>
  <c r="I4" i="2"/>
  <c r="H4" i="2"/>
  <c r="G4" i="2"/>
  <c r="F4" i="2"/>
  <c r="E4" i="2"/>
  <c r="D4" i="2"/>
  <c r="C4" i="2"/>
  <c r="N18" i="2"/>
  <c r="O18" i="2" s="1"/>
  <c r="L18" i="2"/>
  <c r="K18" i="2"/>
  <c r="J18" i="2"/>
  <c r="H18" i="2"/>
  <c r="G18" i="2"/>
  <c r="F18" i="2"/>
  <c r="E18" i="2"/>
  <c r="D18" i="2"/>
  <c r="C18" i="2"/>
  <c r="N17" i="2"/>
  <c r="L17" i="2"/>
  <c r="K17" i="2"/>
  <c r="J17" i="2"/>
  <c r="H17" i="2"/>
  <c r="G17" i="2"/>
  <c r="F17" i="2"/>
  <c r="E17" i="2"/>
  <c r="D17" i="2"/>
  <c r="C17" i="2"/>
  <c r="N16" i="2"/>
  <c r="L16" i="2"/>
  <c r="K16" i="2"/>
  <c r="J16" i="2"/>
  <c r="H16" i="2"/>
  <c r="G16" i="2"/>
  <c r="F16" i="2"/>
  <c r="E16" i="2"/>
  <c r="D16" i="2"/>
  <c r="C16" i="2"/>
  <c r="N15" i="2"/>
  <c r="L15" i="2"/>
  <c r="K15" i="2"/>
  <c r="J15" i="2"/>
  <c r="G15" i="2"/>
  <c r="F15" i="2"/>
  <c r="E15" i="2"/>
  <c r="D15" i="2"/>
  <c r="C15" i="2"/>
  <c r="N14" i="2" l="1"/>
  <c r="O16" i="2"/>
  <c r="O9" i="2"/>
  <c r="L14" i="2"/>
  <c r="O4" i="2"/>
  <c r="K14" i="2"/>
  <c r="O15" i="2"/>
  <c r="J14" i="2"/>
  <c r="O14" i="2" l="1"/>
</calcChain>
</file>

<file path=xl/sharedStrings.xml><?xml version="1.0" encoding="utf-8"?>
<sst xmlns="http://schemas.openxmlformats.org/spreadsheetml/2006/main" count="30" uniqueCount="21">
  <si>
    <t>種別</t>
    <rPh sb="0" eb="2">
      <t>シュベツ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</si>
  <si>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</si>
  <si>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</si>
  <si>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</si>
  <si>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</si>
  <si>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</si>
  <si>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</si>
  <si>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</si>
  <si>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</si>
  <si>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</si>
  <si>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</si>
  <si>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</si>
  <si>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</si>
  <si>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里塚斎場</t>
    <rPh sb="0" eb="4">
      <t>サトヅカサイジョウ</t>
    </rPh>
    <phoneticPr fontId="2"/>
  </si>
  <si>
    <t>12歳以上</t>
    <rPh sb="2" eb="5">
      <t>サイイジョウ</t>
    </rPh>
    <phoneticPr fontId="2"/>
  </si>
  <si>
    <t>12歳未満</t>
    <rPh sb="2" eb="5">
      <t>サイミマン</t>
    </rPh>
    <phoneticPr fontId="2"/>
  </si>
  <si>
    <t>死胎（死産）</t>
    <rPh sb="0" eb="1">
      <t>シ</t>
    </rPh>
    <rPh sb="1" eb="2">
      <t>ハラ</t>
    </rPh>
    <rPh sb="3" eb="5">
      <t>シザン</t>
    </rPh>
    <phoneticPr fontId="2"/>
  </si>
  <si>
    <t>埋葬体</t>
    <rPh sb="0" eb="2">
      <t>マイソウ</t>
    </rPh>
    <rPh sb="2" eb="3">
      <t>カラダ</t>
    </rPh>
    <phoneticPr fontId="2"/>
  </si>
  <si>
    <t>山口斎場</t>
    <rPh sb="0" eb="2">
      <t>ヤマグチ</t>
    </rPh>
    <rPh sb="2" eb="4">
      <t>サイジョウ</t>
    </rPh>
    <phoneticPr fontId="2"/>
  </si>
  <si>
    <t>合計</t>
    <rPh sb="0" eb="2">
      <t>ゴウケイ</t>
    </rPh>
    <phoneticPr fontId="2"/>
  </si>
  <si>
    <t>令和６年度月別火葬件数</t>
    <rPh sb="0" eb="2">
      <t>レイワ</t>
    </rPh>
    <rPh sb="3" eb="5">
      <t>ネンド</t>
    </rPh>
    <rPh sb="5" eb="7">
      <t>ツキベツ</t>
    </rPh>
    <rPh sb="7" eb="11">
      <t>カソウケンスウ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</si>
</sst>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8" xfId="0" applyFill="1" applyBorder="1"/>
    <xf numFmtId="38" fontId="0" fillId="0" borderId="1" xfId="1" applyFont="1" applyFill="1" applyBorder="1" applyAlignment="1"/>
    <xf numFmtId="38" fontId="0" fillId="0" borderId="2" xfId="1" applyFont="1" applyFill="1" applyBorder="1" applyAlignment="1"/>
    <xf numFmtId="38" fontId="0" fillId="0" borderId="4" xfId="1" applyFont="1" applyFill="1" applyBorder="1" applyAlignment="1"/>
    <xf numFmtId="38" fontId="0" fillId="0" borderId="6" xfId="1" applyFont="1" applyFill="1" applyBorder="1" applyAlignment="1"/>
    <xf numFmtId="38" fontId="0" fillId="0" borderId="7" xfId="1" applyFont="1" applyFill="1" applyBorder="1" applyAlignment="1"/>
    <xf numFmtId="38" fontId="0" fillId="0" borderId="5" xfId="1" applyFont="1" applyFill="1" applyBorder="1" applyAlignment="1"/>
    <xf numFmtId="0" fontId="3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04419-BB36-4187-B091-FCB5B9857A49}">
  <dimension ref="A1:O46"/>
  <sheetViews>
    <sheetView tabSelected="1" view="pageBreakPreview" zoomScale="98" zoomScaleNormal="100" zoomScaleSheetLayoutView="98" workbookViewId="0">
      <selection activeCell="S10" sqref="S10"/>
    </sheetView>
  </sheetViews>
  <sheetFormatPr defaultRowHeight="18"/>
  <cols>
    <col min="1" max="1" width="5.58203125" customWidth="1"/>
    <col min="2" max="2" width="19.25" customWidth="1"/>
    <col min="3" max="14" width="7.08203125" customWidth="1"/>
    <col min="16" max="16" width="3.33203125" customWidth="1"/>
  </cols>
  <sheetData>
    <row r="1" spans="1:15" ht="26.5">
      <c r="A1" s="15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6.15" customHeight="1">
      <c r="A3" s="16" t="s">
        <v>0</v>
      </c>
      <c r="B3" s="16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19</v>
      </c>
    </row>
    <row r="4" spans="1:15" ht="26.15" customHeight="1">
      <c r="A4" s="17" t="s">
        <v>13</v>
      </c>
      <c r="B4" s="17"/>
      <c r="C4" s="9">
        <f t="shared" ref="C4:N4" si="0">IF(C5="","",SUM(C5:C8))</f>
        <v>1127</v>
      </c>
      <c r="D4" s="9">
        <f t="shared" si="0"/>
        <v>1075</v>
      </c>
      <c r="E4" s="9">
        <f t="shared" si="0"/>
        <v>1083</v>
      </c>
      <c r="F4" s="9">
        <f t="shared" si="0"/>
        <v>1038</v>
      </c>
      <c r="G4" s="9">
        <f t="shared" si="0"/>
        <v>1027</v>
      </c>
      <c r="H4" s="9">
        <f t="shared" si="0"/>
        <v>1041</v>
      </c>
      <c r="I4" s="9">
        <f t="shared" si="0"/>
        <v>1144</v>
      </c>
      <c r="J4" s="9">
        <f>IF(J5="","",SUM(J5:J8))</f>
        <v>1204</v>
      </c>
      <c r="K4" s="9">
        <f t="shared" si="0"/>
        <v>1298</v>
      </c>
      <c r="L4" s="9">
        <f t="shared" si="0"/>
        <v>1363</v>
      </c>
      <c r="M4" s="9">
        <f>IF(M5="","",SUM(M5:M8))</f>
        <v>1124</v>
      </c>
      <c r="N4" s="9">
        <f t="shared" si="0"/>
        <v>1236</v>
      </c>
      <c r="O4" s="9">
        <f t="shared" ref="O4:O16" si="1">SUM(C4:N4)</f>
        <v>13760</v>
      </c>
    </row>
    <row r="5" spans="1:15" ht="26.15" customHeight="1">
      <c r="A5" s="6"/>
      <c r="B5" s="4" t="s">
        <v>14</v>
      </c>
      <c r="C5" s="10">
        <v>1116</v>
      </c>
      <c r="D5" s="10">
        <v>1065</v>
      </c>
      <c r="E5" s="10">
        <v>1074</v>
      </c>
      <c r="F5" s="10">
        <v>1027</v>
      </c>
      <c r="G5" s="10">
        <v>1014</v>
      </c>
      <c r="H5" s="10">
        <v>1034</v>
      </c>
      <c r="I5" s="10">
        <v>1132</v>
      </c>
      <c r="J5" s="10">
        <v>1189</v>
      </c>
      <c r="K5" s="10">
        <v>1288</v>
      </c>
      <c r="L5" s="10">
        <v>1354</v>
      </c>
      <c r="M5" s="10">
        <v>1115</v>
      </c>
      <c r="N5" s="10">
        <v>1224</v>
      </c>
      <c r="O5" s="10">
        <f t="shared" si="1"/>
        <v>13632</v>
      </c>
    </row>
    <row r="6" spans="1:15" ht="26.15" customHeight="1">
      <c r="A6" s="8"/>
      <c r="B6" s="5" t="s">
        <v>15</v>
      </c>
      <c r="C6" s="11">
        <v>2</v>
      </c>
      <c r="D6" s="11">
        <v>3</v>
      </c>
      <c r="E6" s="11">
        <v>1</v>
      </c>
      <c r="F6" s="11">
        <v>3</v>
      </c>
      <c r="G6" s="11">
        <v>1</v>
      </c>
      <c r="H6" s="11">
        <v>0</v>
      </c>
      <c r="I6" s="11">
        <v>0</v>
      </c>
      <c r="J6" s="11">
        <v>2</v>
      </c>
      <c r="K6" s="11">
        <v>3</v>
      </c>
      <c r="L6" s="11">
        <v>1</v>
      </c>
      <c r="M6" s="11">
        <v>3</v>
      </c>
      <c r="N6" s="11">
        <v>2</v>
      </c>
      <c r="O6" s="11">
        <f t="shared" si="1"/>
        <v>21</v>
      </c>
    </row>
    <row r="7" spans="1:15" ht="26.15" customHeight="1">
      <c r="A7" s="8"/>
      <c r="B7" s="5" t="s">
        <v>16</v>
      </c>
      <c r="C7" s="11">
        <v>9</v>
      </c>
      <c r="D7" s="11">
        <v>7</v>
      </c>
      <c r="E7" s="11">
        <v>8</v>
      </c>
      <c r="F7" s="11">
        <v>8</v>
      </c>
      <c r="G7" s="11">
        <v>12</v>
      </c>
      <c r="H7" s="11">
        <v>7</v>
      </c>
      <c r="I7" s="11">
        <v>12</v>
      </c>
      <c r="J7" s="11">
        <v>13</v>
      </c>
      <c r="K7" s="11">
        <v>7</v>
      </c>
      <c r="L7" s="11">
        <v>8</v>
      </c>
      <c r="M7" s="11">
        <v>6</v>
      </c>
      <c r="N7" s="11">
        <v>10</v>
      </c>
      <c r="O7" s="11">
        <f t="shared" si="1"/>
        <v>107</v>
      </c>
    </row>
    <row r="8" spans="1:15" ht="26.15" customHeight="1">
      <c r="A8" s="8"/>
      <c r="B8" s="5" t="s">
        <v>17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f t="shared" si="1"/>
        <v>0</v>
      </c>
    </row>
    <row r="9" spans="1:15" ht="26.15" customHeight="1">
      <c r="A9" s="17" t="s">
        <v>18</v>
      </c>
      <c r="B9" s="17"/>
      <c r="C9" s="9">
        <f t="shared" ref="C9:N9" si="2">IF(C10="","",SUM(C10:C13))</f>
        <v>989</v>
      </c>
      <c r="D9" s="9">
        <f t="shared" si="2"/>
        <v>1029</v>
      </c>
      <c r="E9" s="9">
        <f t="shared" si="2"/>
        <v>935</v>
      </c>
      <c r="F9" s="9">
        <f t="shared" si="2"/>
        <v>1039</v>
      </c>
      <c r="G9" s="9">
        <f t="shared" si="2"/>
        <v>1011</v>
      </c>
      <c r="H9" s="9">
        <f t="shared" si="2"/>
        <v>1011</v>
      </c>
      <c r="I9" s="9">
        <f t="shared" si="2"/>
        <v>1025</v>
      </c>
      <c r="J9" s="9">
        <f t="shared" si="2"/>
        <v>1057</v>
      </c>
      <c r="K9" s="9">
        <f t="shared" si="2"/>
        <v>1263</v>
      </c>
      <c r="L9" s="9">
        <f t="shared" si="2"/>
        <v>1243</v>
      </c>
      <c r="M9" s="9">
        <f>IF(M10="","",SUM(M10:M13))</f>
        <v>962</v>
      </c>
      <c r="N9" s="9">
        <f t="shared" si="2"/>
        <v>1097</v>
      </c>
      <c r="O9" s="9">
        <f t="shared" si="1"/>
        <v>12661</v>
      </c>
    </row>
    <row r="10" spans="1:15" ht="26.15" customHeight="1">
      <c r="A10" s="6"/>
      <c r="B10" s="4" t="s">
        <v>14</v>
      </c>
      <c r="C10" s="10">
        <v>972</v>
      </c>
      <c r="D10" s="10">
        <v>1010</v>
      </c>
      <c r="E10" s="10">
        <v>920</v>
      </c>
      <c r="F10" s="10">
        <v>1015</v>
      </c>
      <c r="G10" s="10">
        <v>996</v>
      </c>
      <c r="H10" s="10">
        <v>999</v>
      </c>
      <c r="I10" s="10">
        <v>1005</v>
      </c>
      <c r="J10" s="10">
        <v>1040</v>
      </c>
      <c r="K10" s="10">
        <v>1238</v>
      </c>
      <c r="L10" s="10">
        <v>1238</v>
      </c>
      <c r="M10" s="10">
        <v>956</v>
      </c>
      <c r="N10" s="10">
        <v>1070</v>
      </c>
      <c r="O10" s="10">
        <f t="shared" si="1"/>
        <v>12459</v>
      </c>
    </row>
    <row r="11" spans="1:15" ht="26.15" customHeight="1">
      <c r="A11" s="8"/>
      <c r="B11" s="5" t="s">
        <v>15</v>
      </c>
      <c r="C11" s="11">
        <v>0</v>
      </c>
      <c r="D11" s="11">
        <v>1</v>
      </c>
      <c r="E11" s="11">
        <v>2</v>
      </c>
      <c r="F11" s="11">
        <v>3</v>
      </c>
      <c r="G11" s="11">
        <v>0</v>
      </c>
      <c r="H11" s="11">
        <v>1</v>
      </c>
      <c r="I11" s="11">
        <v>1</v>
      </c>
      <c r="J11" s="11">
        <v>3</v>
      </c>
      <c r="K11" s="11">
        <v>5</v>
      </c>
      <c r="L11" s="11">
        <v>2</v>
      </c>
      <c r="M11" s="11">
        <v>0</v>
      </c>
      <c r="N11" s="11">
        <v>2</v>
      </c>
      <c r="O11" s="11">
        <f t="shared" si="1"/>
        <v>20</v>
      </c>
    </row>
    <row r="12" spans="1:15" ht="26.15" customHeight="1">
      <c r="A12" s="8"/>
      <c r="B12" s="5" t="s">
        <v>16</v>
      </c>
      <c r="C12" s="11">
        <v>17</v>
      </c>
      <c r="D12" s="11">
        <v>18</v>
      </c>
      <c r="E12" s="11">
        <v>12</v>
      </c>
      <c r="F12" s="11">
        <v>21</v>
      </c>
      <c r="G12" s="11">
        <v>15</v>
      </c>
      <c r="H12" s="11">
        <v>11</v>
      </c>
      <c r="I12" s="11">
        <v>18</v>
      </c>
      <c r="J12" s="11">
        <v>14</v>
      </c>
      <c r="K12" s="11">
        <v>20</v>
      </c>
      <c r="L12" s="11">
        <v>3</v>
      </c>
      <c r="M12" s="11">
        <v>6</v>
      </c>
      <c r="N12" s="11">
        <v>25</v>
      </c>
      <c r="O12" s="11">
        <f t="shared" si="1"/>
        <v>180</v>
      </c>
    </row>
    <row r="13" spans="1:15" ht="26.15" customHeight="1">
      <c r="A13" s="8"/>
      <c r="B13" s="5" t="s">
        <v>17</v>
      </c>
      <c r="C13" s="11">
        <v>0</v>
      </c>
      <c r="D13" s="11">
        <v>0</v>
      </c>
      <c r="E13" s="11">
        <v>1</v>
      </c>
      <c r="F13" s="11">
        <v>0</v>
      </c>
      <c r="G13" s="11">
        <v>0</v>
      </c>
      <c r="H13" s="11">
        <v>0</v>
      </c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f t="shared" si="1"/>
        <v>2</v>
      </c>
    </row>
    <row r="14" spans="1:15" ht="26.15" customHeight="1">
      <c r="A14" s="17" t="s">
        <v>19</v>
      </c>
      <c r="B14" s="17"/>
      <c r="C14" s="9">
        <f t="shared" ref="C14:H14" si="3">IF(C15="","",SUM(C15:C18))</f>
        <v>2116</v>
      </c>
      <c r="D14" s="9">
        <f t="shared" si="3"/>
        <v>2104</v>
      </c>
      <c r="E14" s="9">
        <f t="shared" si="3"/>
        <v>2018</v>
      </c>
      <c r="F14" s="9">
        <f t="shared" si="3"/>
        <v>2077</v>
      </c>
      <c r="G14" s="9">
        <f t="shared" si="3"/>
        <v>2038</v>
      </c>
      <c r="H14" s="9">
        <f t="shared" si="3"/>
        <v>2052</v>
      </c>
      <c r="I14" s="9">
        <f>IF(I15="","",SUM(I15:I18))</f>
        <v>2169</v>
      </c>
      <c r="J14" s="9">
        <f t="shared" ref="J14:N14" si="4">IF(J15="","",SUM(J15:J18))</f>
        <v>2261</v>
      </c>
      <c r="K14" s="9">
        <f t="shared" si="4"/>
        <v>2561</v>
      </c>
      <c r="L14" s="9">
        <f t="shared" si="4"/>
        <v>2606</v>
      </c>
      <c r="M14" s="9">
        <f>IF(M15="","",SUM(M15:M18))</f>
        <v>2086</v>
      </c>
      <c r="N14" s="9">
        <f t="shared" si="4"/>
        <v>2333</v>
      </c>
      <c r="O14" s="9">
        <f t="shared" si="1"/>
        <v>26421</v>
      </c>
    </row>
    <row r="15" spans="1:15" ht="26.15" customHeight="1">
      <c r="A15" s="6"/>
      <c r="B15" s="4" t="s">
        <v>14</v>
      </c>
      <c r="C15" s="10">
        <f t="shared" ref="C15:N15" si="5">IF(C5="","",SUM(C5,C10))</f>
        <v>2088</v>
      </c>
      <c r="D15" s="10">
        <f t="shared" si="5"/>
        <v>2075</v>
      </c>
      <c r="E15" s="10">
        <f t="shared" si="5"/>
        <v>1994</v>
      </c>
      <c r="F15" s="10">
        <f t="shared" si="5"/>
        <v>2042</v>
      </c>
      <c r="G15" s="10">
        <f t="shared" si="5"/>
        <v>2010</v>
      </c>
      <c r="H15" s="10">
        <f>IF(H5="","",SUM(H5,H10))</f>
        <v>2033</v>
      </c>
      <c r="I15" s="10">
        <f>IF(I5="","",SUM(I5,I10))</f>
        <v>2137</v>
      </c>
      <c r="J15" s="10">
        <f t="shared" si="5"/>
        <v>2229</v>
      </c>
      <c r="K15" s="10">
        <f t="shared" si="5"/>
        <v>2526</v>
      </c>
      <c r="L15" s="10">
        <f t="shared" si="5"/>
        <v>2592</v>
      </c>
      <c r="M15" s="10">
        <f>IF(M5="","",SUM(M5,M10))</f>
        <v>2071</v>
      </c>
      <c r="N15" s="12">
        <f t="shared" si="5"/>
        <v>2294</v>
      </c>
      <c r="O15" s="12">
        <f t="shared" si="1"/>
        <v>26091</v>
      </c>
    </row>
    <row r="16" spans="1:15" ht="26.15" customHeight="1">
      <c r="A16" s="8"/>
      <c r="B16" s="5" t="s">
        <v>15</v>
      </c>
      <c r="C16" s="11">
        <f t="shared" ref="C16:N16" si="6">IF(C6="","",SUM(C6,C11))</f>
        <v>2</v>
      </c>
      <c r="D16" s="11">
        <f t="shared" si="6"/>
        <v>4</v>
      </c>
      <c r="E16" s="11">
        <f t="shared" si="6"/>
        <v>3</v>
      </c>
      <c r="F16" s="11">
        <f t="shared" si="6"/>
        <v>6</v>
      </c>
      <c r="G16" s="11">
        <f t="shared" si="6"/>
        <v>1</v>
      </c>
      <c r="H16" s="11">
        <f t="shared" si="6"/>
        <v>1</v>
      </c>
      <c r="I16" s="11">
        <f>IF(I6="","",SUM(I6,I11))</f>
        <v>1</v>
      </c>
      <c r="J16" s="11">
        <f t="shared" si="6"/>
        <v>5</v>
      </c>
      <c r="K16" s="11">
        <f t="shared" si="6"/>
        <v>8</v>
      </c>
      <c r="L16" s="11">
        <f t="shared" si="6"/>
        <v>3</v>
      </c>
      <c r="M16" s="11">
        <f>IF(M6="","",SUM(M6,M11))</f>
        <v>3</v>
      </c>
      <c r="N16" s="13">
        <f t="shared" si="6"/>
        <v>4</v>
      </c>
      <c r="O16" s="13">
        <f t="shared" si="1"/>
        <v>41</v>
      </c>
    </row>
    <row r="17" spans="1:15" ht="26.15" customHeight="1">
      <c r="A17" s="8"/>
      <c r="B17" s="5" t="s">
        <v>16</v>
      </c>
      <c r="C17" s="11">
        <f t="shared" ref="C17:N17" si="7">IF(C7="","",SUM(C7,C12))</f>
        <v>26</v>
      </c>
      <c r="D17" s="11">
        <f t="shared" si="7"/>
        <v>25</v>
      </c>
      <c r="E17" s="11">
        <f t="shared" si="7"/>
        <v>20</v>
      </c>
      <c r="F17" s="11">
        <f t="shared" si="7"/>
        <v>29</v>
      </c>
      <c r="G17" s="11">
        <f t="shared" si="7"/>
        <v>27</v>
      </c>
      <c r="H17" s="11">
        <f t="shared" si="7"/>
        <v>18</v>
      </c>
      <c r="I17" s="11">
        <f>IF(I7="","",SUM(I7,I12))</f>
        <v>30</v>
      </c>
      <c r="J17" s="11">
        <f t="shared" si="7"/>
        <v>27</v>
      </c>
      <c r="K17" s="11">
        <f t="shared" si="7"/>
        <v>27</v>
      </c>
      <c r="L17" s="11">
        <f t="shared" si="7"/>
        <v>11</v>
      </c>
      <c r="M17" s="11">
        <f>IF(M7="","",SUM(M7,M12))</f>
        <v>12</v>
      </c>
      <c r="N17" s="13">
        <f t="shared" si="7"/>
        <v>35</v>
      </c>
      <c r="O17" s="13">
        <f>SUM(C17:N17)</f>
        <v>287</v>
      </c>
    </row>
    <row r="18" spans="1:15" ht="26.15" customHeight="1">
      <c r="A18" s="3"/>
      <c r="B18" s="7" t="s">
        <v>17</v>
      </c>
      <c r="C18" s="14">
        <f t="shared" ref="C18:N18" si="8">IF(C8="","",SUM(C8,C13))</f>
        <v>0</v>
      </c>
      <c r="D18" s="14">
        <f t="shared" si="8"/>
        <v>0</v>
      </c>
      <c r="E18" s="14">
        <f t="shared" si="8"/>
        <v>1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>IF(I8="","",SUM(I8,I13))</f>
        <v>1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>IF(M8="","",SUM(M8,M13))</f>
        <v>0</v>
      </c>
      <c r="N18" s="14">
        <f t="shared" si="8"/>
        <v>0</v>
      </c>
      <c r="O18" s="14">
        <f>SUM(C18:N18)</f>
        <v>2</v>
      </c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mergeCells count="4">
    <mergeCell ref="A3:B3"/>
    <mergeCell ref="A4:B4"/>
    <mergeCell ref="A9:B9"/>
    <mergeCell ref="A14:B14"/>
  </mergeCells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</vt:lpstr>
      <vt:lpstr>'R6年度'!Print_Area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竜平</dc:creator>
  <cp:lastModifiedBy>佐藤 恭平</cp:lastModifiedBy>
  <cp:lastPrinted>2025-04-01T05:02:11Z</cp:lastPrinted>
  <dcterms:created xsi:type="dcterms:W3CDTF">2015-06-05T18:19:34Z</dcterms:created>
  <dcterms:modified xsi:type="dcterms:W3CDTF">2025-04-01T05:03:55Z</dcterms:modified>
</cp:coreProperties>
</file>