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8833E407-5455-4765-AA2A-3CC7EAA1BF5A}" xr6:coauthVersionLast="47" xr6:coauthVersionMax="47" xr10:uidLastSave="{00000000-0000-0000-0000-000000000000}"/>
  <bookViews>
    <workbookView xWindow="-120" yWindow="-120" windowWidth="29040" windowHeight="15840" xr2:uid="{00000000-000D-0000-FFFF-FFFF00000000}"/>
  </bookViews>
  <sheets>
    <sheet name="非機能要件" sheetId="5" r:id="rId1"/>
  </sheets>
  <definedNames>
    <definedName name="_xlnm._FilterDatabase" localSheetId="0" hidden="1">非機能要件!$D$2:$I$7</definedName>
    <definedName name="_xlnm.Print_Area" localSheetId="0">非機能要件!$A$1:$L$8</definedName>
    <definedName name="_xlnm.Print_Titles" localSheetId="0">非機能要件!$1:$2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6" i="5"/>
  <c r="A4" i="5"/>
  <c r="A5" i="5"/>
  <c r="A3" i="5"/>
  <c r="K7" i="5"/>
  <c r="K6" i="5"/>
  <c r="K4" i="5"/>
  <c r="K5" i="5" l="1"/>
  <c r="K3" i="5"/>
  <c r="K8" i="5" l="1"/>
</calcChain>
</file>

<file path=xl/sharedStrings.xml><?xml version="1.0" encoding="utf-8"?>
<sst xmlns="http://schemas.openxmlformats.org/spreadsheetml/2006/main" count="40" uniqueCount="30">
  <si>
    <t>No.</t>
    <phoneticPr fontId="1"/>
  </si>
  <si>
    <t>任意</t>
    <rPh sb="0" eb="2">
      <t>ニンイ</t>
    </rPh>
    <phoneticPr fontId="1"/>
  </si>
  <si>
    <t>必須・任意の区分</t>
    <rPh sb="0" eb="2">
      <t>ヒッス</t>
    </rPh>
    <rPh sb="3" eb="5">
      <t>ニンイ</t>
    </rPh>
    <rPh sb="6" eb="8">
      <t>クブン</t>
    </rPh>
    <phoneticPr fontId="1"/>
  </si>
  <si>
    <t>任意の場合の重要度</t>
    <rPh sb="0" eb="2">
      <t>ニンイ</t>
    </rPh>
    <rPh sb="3" eb="5">
      <t>バアイ</t>
    </rPh>
    <rPh sb="6" eb="9">
      <t>ジュウヨウド</t>
    </rPh>
    <phoneticPr fontId="1"/>
  </si>
  <si>
    <t>要件の区分</t>
    <rPh sb="0" eb="2">
      <t>ヨウケン</t>
    </rPh>
    <rPh sb="3" eb="5">
      <t>クブン</t>
    </rPh>
    <phoneticPr fontId="1"/>
  </si>
  <si>
    <t>中</t>
    <rPh sb="0" eb="1">
      <t>チュウ</t>
    </rPh>
    <phoneticPr fontId="1"/>
  </si>
  <si>
    <t>任意</t>
    <rPh sb="0" eb="2">
      <t>ニンイ</t>
    </rPh>
    <phoneticPr fontId="1"/>
  </si>
  <si>
    <t>低</t>
    <rPh sb="0" eb="1">
      <t>テイ</t>
    </rPh>
    <phoneticPr fontId="1"/>
  </si>
  <si>
    <t>説明要否</t>
  </si>
  <si>
    <t>【提案者記入欄】
対応方法、代替提案内容</t>
  </si>
  <si>
    <t>【提案者記入欄】
説明資料</t>
  </si>
  <si>
    <t>説明要</t>
  </si>
  <si>
    <t>【提案者記入欄】
対応可否
（○,△,×）</t>
    <phoneticPr fontId="1"/>
  </si>
  <si>
    <t>【市記入欄】
評価結果</t>
    <rPh sb="1" eb="2">
      <t>シ</t>
    </rPh>
    <rPh sb="2" eb="4">
      <t>キニュウ</t>
    </rPh>
    <rPh sb="4" eb="5">
      <t>ラン</t>
    </rPh>
    <rPh sb="7" eb="9">
      <t>ヒョウカ</t>
    </rPh>
    <rPh sb="9" eb="11">
      <t>ケッカ</t>
    </rPh>
    <phoneticPr fontId="1"/>
  </si>
  <si>
    <t>仮配点
（満点）</t>
    <rPh sb="0" eb="1">
      <t>カリ</t>
    </rPh>
    <rPh sb="1" eb="3">
      <t>ハイテン</t>
    </rPh>
    <rPh sb="5" eb="7">
      <t>マンテン</t>
    </rPh>
    <phoneticPr fontId="1"/>
  </si>
  <si>
    <t>採点結果</t>
    <rPh sb="0" eb="2">
      <t>サイテン</t>
    </rPh>
    <rPh sb="2" eb="4">
      <t>ケッカ</t>
    </rPh>
    <phoneticPr fontId="1"/>
  </si>
  <si>
    <t>仮配点合計</t>
    <rPh sb="0" eb="1">
      <t>カリ</t>
    </rPh>
    <rPh sb="1" eb="3">
      <t>ハイテン</t>
    </rPh>
    <rPh sb="3" eb="5">
      <t>ゴウケイ</t>
    </rPh>
    <phoneticPr fontId="1"/>
  </si>
  <si>
    <t>3.2.  システム方式に関する事項</t>
    <phoneticPr fontId="1"/>
  </si>
  <si>
    <t>要件</t>
    <rPh sb="0" eb="2">
      <t>ヨウケン</t>
    </rPh>
    <phoneticPr fontId="1"/>
  </si>
  <si>
    <t>3.5.  信頼性に関する事項</t>
    <phoneticPr fontId="1"/>
  </si>
  <si>
    <t>3.10.  情報セキュリティに関する事項</t>
    <phoneticPr fontId="1"/>
  </si>
  <si>
    <t>3.16.  運用に関する事項</t>
    <phoneticPr fontId="1"/>
  </si>
  <si>
    <t>要件定義書
記載の章</t>
    <rPh sb="0" eb="5">
      <t>ヨウケンテイギショ</t>
    </rPh>
    <rPh sb="6" eb="8">
      <t>キサイ</t>
    </rPh>
    <rPh sb="9" eb="10">
      <t>ショウ</t>
    </rPh>
    <phoneticPr fontId="1"/>
  </si>
  <si>
    <t>非機能要件対応表欄</t>
    <rPh sb="0" eb="1">
      <t>ヒ</t>
    </rPh>
    <rPh sb="1" eb="3">
      <t>キノウ</t>
    </rPh>
    <rPh sb="3" eb="5">
      <t>ヨウケン</t>
    </rPh>
    <rPh sb="5" eb="7">
      <t>タイオウ</t>
    </rPh>
    <rPh sb="7" eb="8">
      <t>ヒョウ</t>
    </rPh>
    <rPh sb="8" eb="9">
      <t>ラン</t>
    </rPh>
    <phoneticPr fontId="1"/>
  </si>
  <si>
    <t xml:space="preserve">⑤ 本番環境と検証環境の２つの環境を用意すること。検証環境については、本番環境の構成を基に、機能面を中心としたテスト等の検証を実施する上で最低限必要な構成とすること。
</t>
    <phoneticPr fontId="1"/>
  </si>
  <si>
    <t xml:space="preserve">③ 格納されるデータやデータベースについても、個人情報については暗号化を行うものとする。
</t>
    <phoneticPr fontId="1"/>
  </si>
  <si>
    <t>3.9.  継続性に関する事項</t>
    <rPh sb="6" eb="9">
      <t>ケイゾクセイ</t>
    </rPh>
    <phoneticPr fontId="1"/>
  </si>
  <si>
    <t>⑥ 災害等により本システムの設置場所が完全に滅失した場合に備え、バックアップデータ（システムバックアップ及びデータバックアップ）は庁内クラウド基盤が提供する遠隔地バックアップ機能を利用すること。
⑦災害等により本システムが稼働する庁内クラウド基盤の環境が被災した場合は、新たに本市が調達した同等仕様の機器等の上に環境構築し、バックアップデータから本システムを復旧できること。復旧の手順書を整備し、手順に問題ないことを都度本市に確認すること。</t>
    <phoneticPr fontId="1"/>
  </si>
  <si>
    <t xml:space="preserve">③バックアップデータは庁内クラウド基盤の本市が指定する所定のバックアップ領域へ保存すること。
</t>
    <phoneticPr fontId="1"/>
  </si>
  <si>
    <t xml:space="preserve">① システム構成要素に単一故障が発生した際に、業務を継続できるよう、冗長化等の対策を行い、可能な限りシステム全体が停止しない構成とすること。
②庁内クラウド基盤の仮想化環境のサーバの冗長化機能を利用し、障害発生時に業務を継続できるような構成とすること。
④本番環境のシステム障害を想定し、検証環境を利用するなど障害対策としてメリットのあるシステム構成や運用方法について本市に提案すること。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</si>
</sst>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0"/>
      <name val="Meiryo UI"/>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8" tint="0.79998168889431442"/>
        <bgColor rgb="FFD8D8D8"/>
      </patternFill>
    </fill>
    <fill>
      <patternFill patternType="solid">
        <fgColor theme="5" tint="0.79998168889431442"/>
        <bgColor rgb="FF0070C0"/>
      </patternFill>
    </fill>
    <fill>
      <patternFill patternType="solid">
        <fgColor theme="7" tint="0.79998168889431442"/>
        <bgColor rgb="FF0070C0"/>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1" xfId="0" applyFont="1" applyBorder="1" applyAlignment="1">
      <alignment vertical="top" wrapText="1"/>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top"/>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6" borderId="1" xfId="0" applyFont="1" applyFill="1" applyBorder="1" applyAlignment="1">
      <alignment vertical="top" wrapText="1"/>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標準" xfId="0" builtinId="0"/>
  </cellStyles>
  <dxfs count="12">
    <dxf>
      <font>
        <color theme="0"/>
      </font>
      <fill>
        <patternFill>
          <bgColor theme="0"/>
        </patternFill>
      </fill>
      <border>
        <top/>
      </border>
    </dxf>
    <dxf>
      <font>
        <color theme="0"/>
      </font>
      <fill>
        <patternFill>
          <bgColor theme="0"/>
        </patternFill>
      </fill>
      <border>
        <top/>
      </border>
    </dxf>
    <dxf>
      <font>
        <color theme="0"/>
      </font>
      <fill>
        <patternFill>
          <bgColor theme="0"/>
        </patternFill>
      </fill>
      <border>
        <top/>
      </border>
    </dxf>
    <dxf>
      <font>
        <color theme="0"/>
      </font>
      <border>
        <top/>
        <vertical/>
        <horizontal/>
      </border>
    </dxf>
    <dxf>
      <font>
        <color theme="0"/>
      </font>
      <fill>
        <patternFill>
          <fgColor theme="0"/>
        </patternFill>
      </fill>
      <border>
        <top/>
        <vertical/>
        <horizontal/>
      </border>
    </dxf>
    <dxf>
      <font>
        <color theme="0"/>
      </font>
      <fill>
        <patternFill>
          <fgColor theme="0"/>
        </patternFill>
      </fill>
      <border>
        <top/>
        <vertical/>
        <horizontal/>
      </border>
    </dxf>
    <dxf>
      <font>
        <color theme="0"/>
      </font>
      <fill>
        <patternFill>
          <bgColor theme="0"/>
        </patternFill>
      </fill>
      <border>
        <top/>
      </border>
    </dxf>
    <dxf>
      <font>
        <color theme="0"/>
      </font>
      <fill>
        <patternFill>
          <bgColor theme="0"/>
        </patternFill>
      </fill>
      <border>
        <top/>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
  <sheetViews>
    <sheetView showGridLines="0" tabSelected="1" view="pageBreakPreview" zoomScale="60" zoomScaleNormal="60" workbookViewId="0">
      <selection activeCell="C27" sqref="C27"/>
    </sheetView>
  </sheetViews>
  <sheetFormatPr defaultColWidth="8.875" defaultRowHeight="15.75" x14ac:dyDescent="0.15"/>
  <cols>
    <col min="1" max="1" width="6.375" style="4" bestFit="1" customWidth="1"/>
    <col min="2" max="2" width="16.875" style="4" customWidth="1"/>
    <col min="3" max="3" width="57.875" style="5" customWidth="1"/>
    <col min="4" max="5" width="11.875" style="4" customWidth="1"/>
    <col min="6" max="6" width="9.875" style="4" bestFit="1" customWidth="1"/>
    <col min="7" max="7" width="18" style="4" customWidth="1"/>
    <col min="8" max="8" width="40.625" style="4" customWidth="1"/>
    <col min="9" max="9" width="22.5" style="4" customWidth="1"/>
    <col min="10" max="10" width="10.875" style="4" customWidth="1"/>
    <col min="11" max="11" width="8.875" style="6" customWidth="1"/>
    <col min="12" max="12" width="8.875" style="4" customWidth="1"/>
    <col min="13" max="16384" width="8.875" style="4"/>
  </cols>
  <sheetData>
    <row r="1" spans="1:12" ht="15" customHeight="1" x14ac:dyDescent="0.15">
      <c r="A1" s="20" t="s">
        <v>0</v>
      </c>
      <c r="B1" s="21" t="s">
        <v>22</v>
      </c>
      <c r="C1" s="20" t="s">
        <v>18</v>
      </c>
      <c r="D1" s="23" t="s">
        <v>4</v>
      </c>
      <c r="E1" s="24"/>
      <c r="F1" s="17" t="s">
        <v>23</v>
      </c>
      <c r="G1" s="18"/>
      <c r="H1" s="18"/>
      <c r="I1" s="18"/>
      <c r="J1" s="18"/>
      <c r="K1" s="18"/>
      <c r="L1" s="19"/>
    </row>
    <row r="2" spans="1:12" ht="67.5" customHeight="1" x14ac:dyDescent="0.15">
      <c r="A2" s="20"/>
      <c r="B2" s="22"/>
      <c r="C2" s="20"/>
      <c r="D2" s="15" t="s">
        <v>2</v>
      </c>
      <c r="E2" s="15" t="s">
        <v>3</v>
      </c>
      <c r="F2" s="14" t="s">
        <v>8</v>
      </c>
      <c r="G2" s="13" t="s">
        <v>12</v>
      </c>
      <c r="H2" s="13" t="s">
        <v>9</v>
      </c>
      <c r="I2" s="13" t="s">
        <v>10</v>
      </c>
      <c r="J2" s="12" t="s">
        <v>13</v>
      </c>
      <c r="K2" s="12" t="s">
        <v>14</v>
      </c>
      <c r="L2" s="12" t="s">
        <v>15</v>
      </c>
    </row>
    <row r="3" spans="1:12" ht="63" x14ac:dyDescent="0.15">
      <c r="A3" s="3">
        <f t="shared" ref="A3:A7" si="0">ROW()-2</f>
        <v>1</v>
      </c>
      <c r="B3" s="1" t="s">
        <v>17</v>
      </c>
      <c r="C3" s="16" t="s">
        <v>24</v>
      </c>
      <c r="D3" s="2" t="s">
        <v>1</v>
      </c>
      <c r="E3" s="2" t="s">
        <v>7</v>
      </c>
      <c r="F3" s="10" t="s">
        <v>11</v>
      </c>
      <c r="G3" s="10"/>
      <c r="H3" s="9"/>
      <c r="I3" s="9"/>
      <c r="J3" s="10"/>
      <c r="K3" s="10">
        <f t="shared" ref="K3:K7" si="1">IF(E3="－",2,IF(E3="高",8,IF(E3="中",4,IF(E3="低",2,""))))</f>
        <v>2</v>
      </c>
      <c r="L3" s="10"/>
    </row>
    <row r="4" spans="1:12" ht="110.25" x14ac:dyDescent="0.15">
      <c r="A4" s="3">
        <f t="shared" si="0"/>
        <v>2</v>
      </c>
      <c r="B4" s="7" t="s">
        <v>19</v>
      </c>
      <c r="C4" s="16" t="s">
        <v>29</v>
      </c>
      <c r="D4" s="2" t="s">
        <v>1</v>
      </c>
      <c r="E4" s="2" t="s">
        <v>5</v>
      </c>
      <c r="F4" s="10" t="s">
        <v>11</v>
      </c>
      <c r="G4" s="10"/>
      <c r="H4" s="9"/>
      <c r="I4" s="9"/>
      <c r="J4" s="10"/>
      <c r="K4" s="10">
        <f t="shared" si="1"/>
        <v>4</v>
      </c>
      <c r="L4" s="10"/>
    </row>
    <row r="5" spans="1:12" ht="110.25" x14ac:dyDescent="0.15">
      <c r="A5" s="3">
        <f t="shared" si="0"/>
        <v>3</v>
      </c>
      <c r="B5" s="7" t="s">
        <v>26</v>
      </c>
      <c r="C5" s="16" t="s">
        <v>27</v>
      </c>
      <c r="D5" s="2" t="s">
        <v>6</v>
      </c>
      <c r="E5" s="2" t="s">
        <v>7</v>
      </c>
      <c r="F5" s="10" t="s">
        <v>11</v>
      </c>
      <c r="G5" s="10"/>
      <c r="H5" s="9"/>
      <c r="I5" s="9"/>
      <c r="J5" s="10"/>
      <c r="K5" s="10">
        <f>IF(E5="－",2,IF(E5="高",8,IF(E5="中",4,IF(E5="低",2,""))))</f>
        <v>2</v>
      </c>
      <c r="L5" s="10"/>
    </row>
    <row r="6" spans="1:12" ht="47.25" x14ac:dyDescent="0.15">
      <c r="A6" s="3">
        <f t="shared" si="0"/>
        <v>4</v>
      </c>
      <c r="B6" s="7" t="s">
        <v>20</v>
      </c>
      <c r="C6" s="16" t="s">
        <v>25</v>
      </c>
      <c r="D6" s="2" t="s">
        <v>1</v>
      </c>
      <c r="E6" s="2" t="s">
        <v>5</v>
      </c>
      <c r="F6" s="10" t="s">
        <v>11</v>
      </c>
      <c r="G6" s="10"/>
      <c r="H6" s="9"/>
      <c r="I6" s="9"/>
      <c r="J6" s="10"/>
      <c r="K6" s="10">
        <f t="shared" si="1"/>
        <v>4</v>
      </c>
      <c r="L6" s="10"/>
    </row>
    <row r="7" spans="1:12" ht="47.25" x14ac:dyDescent="0.15">
      <c r="A7" s="3">
        <f t="shared" si="0"/>
        <v>5</v>
      </c>
      <c r="B7" s="8" t="s">
        <v>21</v>
      </c>
      <c r="C7" s="16" t="s">
        <v>28</v>
      </c>
      <c r="D7" s="2" t="s">
        <v>1</v>
      </c>
      <c r="E7" s="2" t="s">
        <v>7</v>
      </c>
      <c r="F7" s="10" t="s">
        <v>11</v>
      </c>
      <c r="G7" s="10"/>
      <c r="H7" s="9"/>
      <c r="I7" s="9"/>
      <c r="J7" s="10"/>
      <c r="K7" s="10">
        <f t="shared" si="1"/>
        <v>2</v>
      </c>
      <c r="L7" s="10"/>
    </row>
    <row r="8" spans="1:12" x14ac:dyDescent="0.15">
      <c r="J8" s="11" t="s">
        <v>16</v>
      </c>
      <c r="K8" s="6">
        <f>SUM(K3:K7)</f>
        <v>14</v>
      </c>
    </row>
  </sheetData>
  <autoFilter ref="D2:I7" xr:uid="{00000000-0009-0000-0000-000000000000}"/>
  <mergeCells count="5">
    <mergeCell ref="F1:L1"/>
    <mergeCell ref="A1:A2"/>
    <mergeCell ref="C1:C2"/>
    <mergeCell ref="B1:B2"/>
    <mergeCell ref="D1:E1"/>
  </mergeCells>
  <phoneticPr fontId="1"/>
  <conditionalFormatting sqref="C7 C9:C29">
    <cfRule type="expression" dxfId="11" priority="1456">
      <formula>AND(C7=C6,NOT(ISBLANK(C7)))</formula>
    </cfRule>
  </conditionalFormatting>
  <conditionalFormatting sqref="C3">
    <cfRule type="expression" dxfId="10" priority="101">
      <formula>AND(C3=#REF!,NOT(ISBLANK(C3)))</formula>
    </cfRule>
  </conditionalFormatting>
  <conditionalFormatting sqref="C3">
    <cfRule type="expression" dxfId="9" priority="100">
      <formula>$C3="*"</formula>
    </cfRule>
  </conditionalFormatting>
  <conditionalFormatting sqref="C8">
    <cfRule type="expression" dxfId="8" priority="1501">
      <formula>AND(C8=#REF!,NOT(ISBLANK(C8)))</formula>
    </cfRule>
  </conditionalFormatting>
  <conditionalFormatting sqref="B7 B9:B57">
    <cfRule type="expression" dxfId="7" priority="21">
      <formula>AND(B7=B6,NOT(ISBLANK(B7)))</formula>
    </cfRule>
  </conditionalFormatting>
  <conditionalFormatting sqref="B5">
    <cfRule type="expression" dxfId="6" priority="18">
      <formula>AND(B5=B3,NOT(ISBLANK(B5)))</formula>
    </cfRule>
  </conditionalFormatting>
  <conditionalFormatting sqref="C5">
    <cfRule type="expression" dxfId="5" priority="16">
      <formula>AND(C5=#REF!,NOT(ISBLANK(C5)))</formula>
    </cfRule>
  </conditionalFormatting>
  <conditionalFormatting sqref="C4">
    <cfRule type="expression" dxfId="4" priority="2">
      <formula>AND(C4=#REF!,NOT(ISBLANK(C4)))</formula>
    </cfRule>
  </conditionalFormatting>
  <conditionalFormatting sqref="C6">
    <cfRule type="expression" dxfId="3" priority="1556">
      <formula>AND(C6=#REF!,NOT(ISBLANK(C6)))</formula>
    </cfRule>
  </conditionalFormatting>
  <conditionalFormatting sqref="B8">
    <cfRule type="expression" dxfId="2" priority="1558">
      <formula>AND(B8=#REF!,NOT(ISBLANK(B8)))</formula>
    </cfRule>
  </conditionalFormatting>
  <conditionalFormatting sqref="B4">
    <cfRule type="expression" dxfId="1" priority="1560">
      <formula>AND(B4=B5,NOT(ISBLANK(B4)))</formula>
    </cfRule>
  </conditionalFormatting>
  <conditionalFormatting sqref="B6">
    <cfRule type="expression" dxfId="0" priority="1">
      <formula>AND(B6=B5,NOT(ISBLANK(B6)))</formula>
    </cfRule>
  </conditionalFormatting>
  <dataValidations count="4">
    <dataValidation type="list" allowBlank="1" showInputMessage="1" showErrorMessage="1" sqref="J3 J4:J5" xr:uid="{00000000-0002-0000-0000-000000000000}">
      <formula1>"A,B,C"</formula1>
    </dataValidation>
    <dataValidation type="list" allowBlank="1" showInputMessage="1" showErrorMessage="1" sqref="J6:J7" xr:uid="{00000000-0002-0000-0000-000001000000}">
      <formula1>"A,B,C,失格"</formula1>
    </dataValidation>
    <dataValidation type="list" allowBlank="1" showInputMessage="1" showErrorMessage="1" sqref="F3:F7" xr:uid="{00000000-0002-0000-0000-000002000000}">
      <formula1>"説明要,－"</formula1>
    </dataValidation>
    <dataValidation type="list" allowBlank="1" showInputMessage="1" showErrorMessage="1" sqref="G3:G7" xr:uid="{00000000-0002-0000-0000-000003000000}">
      <formula1>"〇,△,×"</formula1>
    </dataValidation>
  </dataValidations>
  <pageMargins left="0.55118110236220474" right="0.55118110236220474" top="0.55118110236220474" bottom="0.74803149606299213" header="0.31496062992125984" footer="0.31496062992125984"/>
  <pageSetup paperSize="9" scale="61" fitToHeight="0" orientation="landscape" cellComments="asDisplayed" r:id="rId1"/>
  <headerFooter>
    <oddHeader>&amp;L&amp;"メイリオ,レギュラー"（様式３）&amp;C&amp;"メイリオ,レギュラー"&amp;14非機能要件対応表</oddHeader>
    <oddFooter>&amp;C&amp;"游ゴシック,標準"&amp;P/&amp;N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非機能要件</vt:lpstr>
      <vt:lpstr>非機能要件!Print_Area</vt:lpstr>
      <vt:lpstr>非機能要件!Print_Titles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2020-06-05T01:35:15Z</dcterms:created>
  <dcterms:modified xsi:type="dcterms:W3CDTF">2025-02-07T06:22:55Z</dcterms:modified>
</cp:coreProperties>
</file>