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1\子ども未来局\232施設整備担当\103_設置者募集\R7年度募集-1（当初募集）\01_募集要項等\01_保育所・認定こども園（改築・増改築）\02_2回目提出書類\"/>
    </mc:Choice>
  </mc:AlternateContent>
  <xr:revisionPtr revIDLastSave="0" documentId="13_ncr:1_{0B9DCB5D-6AB0-4C33-A999-6522D4677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１】按分率算定表（本体）" sheetId="2" r:id="rId1"/>
    <sheet name="【２】按分率算定表 (解体・仮設)" sheetId="4" r:id="rId2"/>
    <sheet name="【２】実支出予定額算定表 " sheetId="3" state="hidden" r:id="rId3"/>
  </sheets>
  <definedNames>
    <definedName name="_xlnm.Print_Area" localSheetId="0">'【１】按分率算定表（本体）'!$A$1:$Q$71</definedName>
    <definedName name="_xlnm.Print_Area" localSheetId="1">'【２】按分率算定表 (解体・仮設)'!$A$1:$Q$66</definedName>
    <definedName name="_xlnm.Print_Area" localSheetId="2">'【２】実支出予定額算定表 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4" l="1"/>
  <c r="D57" i="4"/>
  <c r="C57" i="4"/>
  <c r="L56" i="4"/>
  <c r="I56" i="4"/>
  <c r="F56" i="4"/>
  <c r="L55" i="4"/>
  <c r="I55" i="4"/>
  <c r="F55" i="4"/>
  <c r="L54" i="4"/>
  <c r="I54" i="4"/>
  <c r="F54" i="4"/>
  <c r="L53" i="4"/>
  <c r="I53" i="4"/>
  <c r="F53" i="4"/>
  <c r="L52" i="4"/>
  <c r="I52" i="4"/>
  <c r="F52" i="4"/>
  <c r="L51" i="4"/>
  <c r="I51" i="4"/>
  <c r="F51" i="4"/>
  <c r="L50" i="4"/>
  <c r="I50" i="4"/>
  <c r="F50" i="4"/>
  <c r="L49" i="4"/>
  <c r="I49" i="4"/>
  <c r="F49" i="4"/>
  <c r="L48" i="4"/>
  <c r="I48" i="4"/>
  <c r="F48" i="4"/>
  <c r="L47" i="4"/>
  <c r="I47" i="4"/>
  <c r="F47" i="4"/>
  <c r="L46" i="4"/>
  <c r="I46" i="4"/>
  <c r="F46" i="4"/>
  <c r="L45" i="4"/>
  <c r="I45" i="4"/>
  <c r="F45" i="4"/>
  <c r="L44" i="4"/>
  <c r="I44" i="4"/>
  <c r="F44" i="4"/>
  <c r="L43" i="4"/>
  <c r="I43" i="4"/>
  <c r="F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6" i="4"/>
  <c r="I36" i="4"/>
  <c r="F36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L57" i="4" s="1"/>
  <c r="I11" i="4"/>
  <c r="I57" i="4" s="1"/>
  <c r="F11" i="4"/>
  <c r="F57" i="4" s="1"/>
  <c r="D61" i="4" s="1"/>
  <c r="D62" i="4" l="1"/>
  <c r="D65" i="4" s="1"/>
  <c r="D64" i="4"/>
  <c r="K16" i="3" l="1"/>
  <c r="K18" i="3"/>
  <c r="M7" i="3"/>
  <c r="M8" i="3"/>
  <c r="L23" i="3" l="1"/>
  <c r="M23" i="3" s="1"/>
  <c r="J8" i="3"/>
  <c r="I8" i="3"/>
  <c r="H8" i="3"/>
  <c r="K34" i="3"/>
  <c r="H33" i="3"/>
  <c r="K31" i="3"/>
  <c r="K30" i="3" s="1"/>
  <c r="H30" i="3"/>
  <c r="K28" i="3"/>
  <c r="M28" i="3" s="1"/>
  <c r="J28" i="3"/>
  <c r="K27" i="3"/>
  <c r="M27" i="3" s="1"/>
  <c r="J27" i="3"/>
  <c r="K26" i="3"/>
  <c r="M26" i="3" s="1"/>
  <c r="J26" i="3"/>
  <c r="L25" i="3"/>
  <c r="I25" i="3"/>
  <c r="J25" i="3" s="1"/>
  <c r="K24" i="3"/>
  <c r="K22" i="3"/>
  <c r="K21" i="3" s="1"/>
  <c r="H21" i="3"/>
  <c r="L19" i="3"/>
  <c r="I19" i="3"/>
  <c r="K17" i="3"/>
  <c r="H17" i="3"/>
  <c r="I31" i="3"/>
  <c r="I21" i="3" l="1"/>
  <c r="J21" i="3" s="1"/>
  <c r="L16" i="3"/>
  <c r="M16" i="3" s="1"/>
  <c r="L22" i="3"/>
  <c r="H15" i="3"/>
  <c r="H14" i="3" s="1"/>
  <c r="H13" i="3" s="1"/>
  <c r="K15" i="3"/>
  <c r="K14" i="3" s="1"/>
  <c r="J31" i="3"/>
  <c r="I16" i="3"/>
  <c r="L20" i="3"/>
  <c r="M20" i="3" s="1"/>
  <c r="I22" i="3"/>
  <c r="J22" i="3" s="1"/>
  <c r="M22" i="3"/>
  <c r="L24" i="3"/>
  <c r="M24" i="3" s="1"/>
  <c r="I32" i="3"/>
  <c r="J32" i="3" s="1"/>
  <c r="L34" i="3"/>
  <c r="L35" i="3"/>
  <c r="M35" i="3" s="1"/>
  <c r="I23" i="3"/>
  <c r="J23" i="3" s="1"/>
  <c r="I24" i="3"/>
  <c r="J24" i="3" s="1"/>
  <c r="I34" i="3"/>
  <c r="L18" i="3"/>
  <c r="L17" i="3" s="1"/>
  <c r="I20" i="3"/>
  <c r="J20" i="3" s="1"/>
  <c r="L21" i="3"/>
  <c r="M21" i="3" s="1"/>
  <c r="L31" i="3"/>
  <c r="L32" i="3"/>
  <c r="M32" i="3" s="1"/>
  <c r="I35" i="3"/>
  <c r="J35" i="3" s="1"/>
  <c r="I36" i="3"/>
  <c r="J36" i="3" s="1"/>
  <c r="I18" i="3"/>
  <c r="L15" i="3" l="1"/>
  <c r="L14" i="3" s="1"/>
  <c r="L30" i="3"/>
  <c r="L33" i="3"/>
  <c r="J16" i="3"/>
  <c r="M34" i="3"/>
  <c r="M33" i="3" s="1"/>
  <c r="J30" i="3"/>
  <c r="I30" i="3"/>
  <c r="I17" i="3"/>
  <c r="I15" i="3" s="1"/>
  <c r="I14" i="3" s="1"/>
  <c r="I13" i="3" s="1"/>
  <c r="J18" i="3"/>
  <c r="J17" i="3" s="1"/>
  <c r="J34" i="3"/>
  <c r="J33" i="3" s="1"/>
  <c r="I33" i="3"/>
  <c r="M18" i="3"/>
  <c r="M17" i="3" s="1"/>
  <c r="M15" i="3" s="1"/>
  <c r="M31" i="3"/>
  <c r="M30" i="3" s="1"/>
  <c r="M14" i="3" l="1"/>
  <c r="J15" i="3"/>
  <c r="J14" i="3" s="1"/>
  <c r="J13" i="3" s="1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11" i="2"/>
  <c r="I14" i="2" l="1"/>
  <c r="L14" i="2"/>
  <c r="I15" i="2"/>
  <c r="L15" i="2"/>
  <c r="I16" i="2"/>
  <c r="L16" i="2"/>
  <c r="I17" i="2"/>
  <c r="L17" i="2"/>
  <c r="L18" i="2"/>
  <c r="I19" i="2"/>
  <c r="L19" i="2"/>
  <c r="I20" i="2"/>
  <c r="L20" i="2"/>
  <c r="I21" i="2"/>
  <c r="L21" i="2"/>
  <c r="I22" i="2"/>
  <c r="L22" i="2"/>
  <c r="I23" i="2"/>
  <c r="L23" i="2"/>
  <c r="I24" i="2"/>
  <c r="L24" i="2"/>
  <c r="I25" i="2"/>
  <c r="L25" i="2"/>
  <c r="I26" i="2"/>
  <c r="L26" i="2"/>
  <c r="I27" i="2"/>
  <c r="L27" i="2"/>
  <c r="I28" i="2"/>
  <c r="L28" i="2"/>
  <c r="I29" i="2"/>
  <c r="L29" i="2"/>
  <c r="I30" i="2"/>
  <c r="L30" i="2"/>
  <c r="I31" i="2"/>
  <c r="L31" i="2"/>
  <c r="I32" i="2"/>
  <c r="L32" i="2"/>
  <c r="I33" i="2"/>
  <c r="L33" i="2"/>
  <c r="I34" i="2"/>
  <c r="L34" i="2"/>
  <c r="I35" i="2"/>
  <c r="L35" i="2"/>
  <c r="I36" i="2"/>
  <c r="L36" i="2"/>
  <c r="I37" i="2"/>
  <c r="L37" i="2"/>
  <c r="I38" i="2"/>
  <c r="L38" i="2"/>
  <c r="I39" i="2"/>
  <c r="L39" i="2"/>
  <c r="I18" i="2" l="1"/>
  <c r="L12" i="2"/>
  <c r="L13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I12" i="2"/>
  <c r="I13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L11" i="2"/>
  <c r="I11" i="2"/>
  <c r="E62" i="2" l="1"/>
  <c r="D62" i="2"/>
  <c r="C62" i="2"/>
  <c r="F62" i="2" l="1"/>
  <c r="L62" i="2"/>
  <c r="I62" i="2"/>
  <c r="D67" i="2" l="1"/>
  <c r="D66" i="2"/>
  <c r="D69" i="2" l="1"/>
  <c r="D70" i="2"/>
</calcChain>
</file>

<file path=xl/sharedStrings.xml><?xml version="1.0" encoding="utf-8"?>
<sst xmlns="http://schemas.openxmlformats.org/spreadsheetml/2006/main" count="119" uniqueCount="76">
  <si>
    <t>（㎡）</t>
    <phoneticPr fontId="4"/>
  </si>
  <si>
    <t>階</t>
    <rPh sb="0" eb="1">
      <t>カイ</t>
    </rPh>
    <phoneticPr fontId="4"/>
  </si>
  <si>
    <t>１階</t>
    <rPh sb="1" eb="2">
      <t>カイ</t>
    </rPh>
    <phoneticPr fontId="4"/>
  </si>
  <si>
    <t>２階</t>
    <phoneticPr fontId="4"/>
  </si>
  <si>
    <t>合計</t>
    <rPh sb="0" eb="2">
      <t>ゴウケイ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</si>
  <si>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</si>
  <si>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</si>
  <si>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</si>
  <si>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</si>
  <si>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按分率（教育）：</t>
    <rPh sb="0" eb="3">
      <t>アンブンリツ</t>
    </rPh>
    <rPh sb="4" eb="6">
      <t>キョウイク</t>
    </rPh>
    <phoneticPr fontId="4"/>
  </si>
  <si>
    <t>按分率（保育）：</t>
    <rPh sb="0" eb="3">
      <t>アンブンリツ</t>
    </rPh>
    <rPh sb="4" eb="6">
      <t>ホイク</t>
    </rPh>
    <phoneticPr fontId="4"/>
  </si>
  <si>
    <t>１号定員</t>
    <rPh sb="1" eb="2">
      <t>ゴウ</t>
    </rPh>
    <rPh sb="2" eb="4">
      <t>テイイン</t>
    </rPh>
    <phoneticPr fontId="3"/>
  </si>
  <si>
    <t>２号定員</t>
    <rPh sb="1" eb="2">
      <t>ゴウ</t>
    </rPh>
    <rPh sb="2" eb="4">
      <t>テイイン</t>
    </rPh>
    <phoneticPr fontId="3"/>
  </si>
  <si>
    <t>３号定員</t>
    <rPh sb="1" eb="2">
      <t>ゴウ</t>
    </rPh>
    <rPh sb="2" eb="4">
      <t>テイイン</t>
    </rPh>
    <phoneticPr fontId="3"/>
  </si>
  <si>
    <t>(人)</t>
    <rPh sb="1" eb="2">
      <t>ニン</t>
    </rPh>
    <phoneticPr fontId="3"/>
  </si>
  <si>
    <t>e</t>
    <phoneticPr fontId="3"/>
  </si>
  <si>
    <t>f</t>
    <phoneticPr fontId="4"/>
  </si>
  <si>
    <t>保育部分面積（b+e+f）：</t>
    <rPh sb="0" eb="2">
      <t>ホイク</t>
    </rPh>
    <rPh sb="2" eb="4">
      <t>ブブン</t>
    </rPh>
    <rPh sb="4" eb="6">
      <t>メンセキ</t>
    </rPh>
    <phoneticPr fontId="4"/>
  </si>
  <si>
    <t>教育部分面積 （ a+d ）：</t>
    <rPh sb="0" eb="2">
      <t>キョウイク</t>
    </rPh>
    <rPh sb="2" eb="4">
      <t>ブブン</t>
    </rPh>
    <rPh sb="4" eb="6">
      <t>メンセキ</t>
    </rPh>
    <phoneticPr fontId="4"/>
  </si>
  <si>
    <t>③共有部分</t>
    <rPh sb="1" eb="3">
      <t>キョウユウ</t>
    </rPh>
    <rPh sb="3" eb="5">
      <t>ブブン</t>
    </rPh>
    <phoneticPr fontId="4"/>
  </si>
  <si>
    <t>①幼稚園部分
（幼稚園機能（１号）
専有部分）</t>
    <rPh sb="1" eb="4">
      <t>ヨウチエン</t>
    </rPh>
    <rPh sb="4" eb="6">
      <t>ブブン</t>
    </rPh>
    <rPh sb="8" eb="11">
      <t>ヨウチエン</t>
    </rPh>
    <rPh sb="11" eb="13">
      <t>キノウ</t>
    </rPh>
    <rPh sb="15" eb="16">
      <t>ゴウ</t>
    </rPh>
    <rPh sb="18" eb="20">
      <t>センユウ</t>
    </rPh>
    <rPh sb="20" eb="22">
      <t>ブブン</t>
    </rPh>
    <phoneticPr fontId="4"/>
  </si>
  <si>
    <t>部屋名</t>
    <rPh sb="0" eb="2">
      <t>ヘヤ</t>
    </rPh>
    <rPh sb="2" eb="3">
      <t>メイ</t>
    </rPh>
    <phoneticPr fontId="4"/>
  </si>
  <si>
    <t>【１】按分率算定表（本体工事費）</t>
    <rPh sb="3" eb="6">
      <t>アンブンリツ</t>
    </rPh>
    <rPh sb="6" eb="8">
      <t>サンテイ</t>
    </rPh>
    <rPh sb="8" eb="9">
      <t>ヒョウ</t>
    </rPh>
    <rPh sb="10" eb="12">
      <t>ホンタイ</t>
    </rPh>
    <rPh sb="12" eb="15">
      <t>コウジヒ</t>
    </rPh>
    <phoneticPr fontId="4"/>
  </si>
  <si>
    <t>１号</t>
    <rPh sb="1" eb="2">
      <t>ゴウ</t>
    </rPh>
    <phoneticPr fontId="3"/>
  </si>
  <si>
    <t>２号</t>
    <rPh sb="1" eb="2">
      <t>ゴウ</t>
    </rPh>
    <phoneticPr fontId="3"/>
  </si>
  <si>
    <t>３号</t>
    <rPh sb="1" eb="2">
      <t>ゴウ</t>
    </rPh>
    <phoneticPr fontId="3"/>
  </si>
  <si>
    <t>（人）</t>
    <rPh sb="1" eb="2">
      <t>ニン</t>
    </rPh>
    <phoneticPr fontId="4"/>
  </si>
  <si>
    <t>共有部分按分割合</t>
    <rPh sb="0" eb="2">
      <t>キョウユウ</t>
    </rPh>
    <rPh sb="2" eb="4">
      <t>ブブン</t>
    </rPh>
    <rPh sb="4" eb="6">
      <t>アンブン</t>
    </rPh>
    <rPh sb="6" eb="8">
      <t>ワリアイ</t>
    </rPh>
    <phoneticPr fontId="3"/>
  </si>
  <si>
    <t>うち、１号部分</t>
    <rPh sb="4" eb="5">
      <t>ゴウ</t>
    </rPh>
    <rPh sb="5" eb="7">
      <t>ブブン</t>
    </rPh>
    <phoneticPr fontId="4"/>
  </si>
  <si>
    <t>うち、２号部分</t>
    <rPh sb="4" eb="5">
      <t>ゴウ</t>
    </rPh>
    <rPh sb="5" eb="7">
      <t>ブブン</t>
    </rPh>
    <phoneticPr fontId="4"/>
  </si>
  <si>
    <t>うち、３号部分</t>
    <rPh sb="4" eb="5">
      <t>ゴウ</t>
    </rPh>
    <rPh sb="5" eb="7">
      <t>ブブン</t>
    </rPh>
    <phoneticPr fontId="4"/>
  </si>
  <si>
    <t>様式６ー２</t>
    <rPh sb="0" eb="2">
      <t>ヨウシキ</t>
    </rPh>
    <phoneticPr fontId="3"/>
  </si>
  <si>
    <t>【３】実支出予定額算定表</t>
    <rPh sb="3" eb="6">
      <t>ジツシシュツ</t>
    </rPh>
    <rPh sb="6" eb="8">
      <t>ヨテイ</t>
    </rPh>
    <rPh sb="8" eb="9">
      <t>ガク</t>
    </rPh>
    <rPh sb="9" eb="11">
      <t>サンテイ</t>
    </rPh>
    <rPh sb="11" eb="12">
      <t>ヒョウ</t>
    </rPh>
    <phoneticPr fontId="9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</si>
  <si>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マエ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</si>
  <si>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※解体撤去工事費、仮設施設整備工事費　</t>
    </r>
    <rPh sb="1" eb="3">
      <t>セイビ</t>
    </rPh>
    <rPh sb="3" eb="4">
      <t>マエ</t>
    </rPh>
    <rPh sb="4" eb="7">
      <t>アンブンリツ</t>
    </rPh>
    <phoneticPr fontId="3"/>
  </si>
  <si>
    <t>按分率（教育部分）：</t>
    <rPh sb="0" eb="3">
      <t>アンブンリツ</t>
    </rPh>
    <rPh sb="4" eb="6">
      <t>キョウイク</t>
    </rPh>
    <rPh sb="6" eb="8">
      <t>ブブン</t>
    </rPh>
    <phoneticPr fontId="3"/>
  </si>
  <si>
    <t>按分率（保育部分）：</t>
    <rPh sb="0" eb="3">
      <t>アンブンリツ</t>
    </rPh>
    <rPh sb="4" eb="6">
      <t>ホイク</t>
    </rPh>
    <rPh sb="6" eb="8">
      <t>ブブン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</si>
  <si>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ゴ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</si>
  <si>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※本体工事費</t>
    </r>
    <rPh sb="1" eb="3">
      <t>セイビ</t>
    </rPh>
    <rPh sb="3" eb="4">
      <t>ゴ</t>
    </rPh>
    <rPh sb="4" eb="7">
      <t>アンブンリツ</t>
    </rPh>
    <phoneticPr fontId="3"/>
  </si>
  <si>
    <t>総事業費</t>
    <rPh sb="0" eb="4">
      <t>ソウジギョウヒ</t>
    </rPh>
    <phoneticPr fontId="9"/>
  </si>
  <si>
    <t>対象経費の
実支出予定額</t>
    <rPh sb="0" eb="2">
      <t>タイショウ</t>
    </rPh>
    <rPh sb="2" eb="4">
      <t>ケイヒ</t>
    </rPh>
    <rPh sb="6" eb="9">
      <t>ジツシシュツ</t>
    </rPh>
    <rPh sb="9" eb="11">
      <t>ヨテイ</t>
    </rPh>
    <rPh sb="11" eb="12">
      <t>ガク</t>
    </rPh>
    <phoneticPr fontId="9"/>
  </si>
  <si>
    <t>総事業費
（うち幼稚園部分）</t>
    <rPh sb="0" eb="4">
      <t>ソウジギョウヒ</t>
    </rPh>
    <rPh sb="8" eb="11">
      <t>ヨウチエン</t>
    </rPh>
    <rPh sb="11" eb="13">
      <t>ブブン</t>
    </rPh>
    <phoneticPr fontId="9"/>
  </si>
  <si>
    <t>総事業費
（うち保育所部分）</t>
    <rPh sb="0" eb="4">
      <t>ソウジギョウヒ</t>
    </rPh>
    <rPh sb="8" eb="11">
      <t>ホイクショ</t>
    </rPh>
    <rPh sb="11" eb="13">
      <t>ブブン</t>
    </rPh>
    <phoneticPr fontId="9"/>
  </si>
  <si>
    <t>実支出予定額
（うち幼稚園部分）</t>
    <rPh sb="0" eb="3">
      <t>ジツシシュツ</t>
    </rPh>
    <rPh sb="3" eb="5">
      <t>ヨテイ</t>
    </rPh>
    <rPh sb="5" eb="6">
      <t>ガク</t>
    </rPh>
    <rPh sb="10" eb="13">
      <t>ヨウチエン</t>
    </rPh>
    <rPh sb="13" eb="15">
      <t>ブブン</t>
    </rPh>
    <phoneticPr fontId="9"/>
  </si>
  <si>
    <t>実支出予定額
（うち保育所部分）</t>
    <rPh sb="0" eb="3">
      <t>ジツシシュツ</t>
    </rPh>
    <rPh sb="3" eb="5">
      <t>ヨテイ</t>
    </rPh>
    <rPh sb="5" eb="6">
      <t>ガク</t>
    </rPh>
    <rPh sb="10" eb="13">
      <t>ホイクショ</t>
    </rPh>
    <rPh sb="13" eb="15">
      <t>ブブン</t>
    </rPh>
    <phoneticPr fontId="9"/>
  </si>
  <si>
    <t>対象経費 ＋ 対象外経費（外構など）</t>
    <rPh sb="0" eb="2">
      <t>タイショウ</t>
    </rPh>
    <rPh sb="2" eb="4">
      <t>ケイヒ</t>
    </rPh>
    <rPh sb="7" eb="10">
      <t>タイショウガイ</t>
    </rPh>
    <rPh sb="10" eb="12">
      <t>ケイヒ</t>
    </rPh>
    <rPh sb="13" eb="15">
      <t>ガイコウ</t>
    </rPh>
    <phoneticPr fontId="3"/>
  </si>
  <si>
    <t>対象経費　</t>
    <rPh sb="0" eb="2">
      <t>タイショウ</t>
    </rPh>
    <rPh sb="2" eb="4">
      <t>ケイヒ</t>
    </rPh>
    <phoneticPr fontId="9"/>
  </si>
  <si>
    <t>本体工事費</t>
    <rPh sb="0" eb="2">
      <t>ホンタイ</t>
    </rPh>
    <rPh sb="2" eb="4">
      <t>コウジ</t>
    </rPh>
    <rPh sb="4" eb="5">
      <t>ヒ</t>
    </rPh>
    <phoneticPr fontId="9"/>
  </si>
  <si>
    <t>ⅰ</t>
    <phoneticPr fontId="9"/>
  </si>
  <si>
    <t>工事費</t>
    <rPh sb="0" eb="3">
      <t>コウジヒ</t>
    </rPh>
    <phoneticPr fontId="9"/>
  </si>
  <si>
    <t>ⅱ</t>
    <phoneticPr fontId="9"/>
  </si>
  <si>
    <t>特殊附帯工事費</t>
    <rPh sb="0" eb="2">
      <t>トクシュ</t>
    </rPh>
    <rPh sb="2" eb="4">
      <t>フタイ</t>
    </rPh>
    <rPh sb="4" eb="7">
      <t>コウジヒ</t>
    </rPh>
    <phoneticPr fontId="9"/>
  </si>
  <si>
    <t>うち資源活用整備・消融雪設備整備</t>
    <phoneticPr fontId="3"/>
  </si>
  <si>
    <t>うち屋外教育環境整備</t>
    <rPh sb="2" eb="10">
      <t>オクガイキョウイクカンキョウセイビ</t>
    </rPh>
    <phoneticPr fontId="3"/>
  </si>
  <si>
    <t>ⅲ</t>
    <phoneticPr fontId="9"/>
  </si>
  <si>
    <t>外構工事費（防犯対策に限る。）</t>
    <rPh sb="0" eb="4">
      <t>ガイコウコウジ</t>
    </rPh>
    <rPh sb="4" eb="5">
      <t>ヒ</t>
    </rPh>
    <rPh sb="6" eb="8">
      <t>ボウハン</t>
    </rPh>
    <rPh sb="8" eb="10">
      <t>タイサク</t>
    </rPh>
    <rPh sb="11" eb="12">
      <t>カギ</t>
    </rPh>
    <phoneticPr fontId="9"/>
  </si>
  <si>
    <t>ⅳ</t>
    <phoneticPr fontId="9"/>
  </si>
  <si>
    <r>
      <t>工事事務費（</t>
    </r>
    <r>
      <rPr>
        <b/>
        <u/>
        <sz val="14"/>
        <color theme="1"/>
        <rFont val="游ゴシック"/>
        <family val="3"/>
        <charset val="128"/>
        <scheme val="minor"/>
      </rPr>
      <t>ⅰ～ⅲの合計の2.6%が上限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コウジ</t>
    </rPh>
    <rPh sb="2" eb="4">
      <t>ジム</t>
    </rPh>
    <rPh sb="4" eb="5">
      <t>ヒ</t>
    </rPh>
    <rPh sb="10" eb="12">
      <t>ゴウケイ</t>
    </rPh>
    <rPh sb="18" eb="20">
      <t>ジョウゲン</t>
    </rPh>
    <phoneticPr fontId="9"/>
  </si>
  <si>
    <t>うち設計監理料</t>
    <rPh sb="2" eb="4">
      <t>セッケイ</t>
    </rPh>
    <rPh sb="4" eb="6">
      <t>カンリ</t>
    </rPh>
    <rPh sb="6" eb="7">
      <t>リョウ</t>
    </rPh>
    <phoneticPr fontId="9"/>
  </si>
  <si>
    <t>うちその他工事事務費</t>
    <rPh sb="4" eb="5">
      <t>タ</t>
    </rPh>
    <rPh sb="5" eb="7">
      <t>コウジ</t>
    </rPh>
    <rPh sb="7" eb="9">
      <t>ジム</t>
    </rPh>
    <rPh sb="9" eb="10">
      <t>ヒ</t>
    </rPh>
    <phoneticPr fontId="9"/>
  </si>
  <si>
    <t>実施設計費等</t>
    <rPh sb="0" eb="5">
      <t>ジッシセッケイヒ</t>
    </rPh>
    <rPh sb="5" eb="6">
      <t>トウ</t>
    </rPh>
    <phoneticPr fontId="9"/>
  </si>
  <si>
    <t>耐震診断費</t>
    <rPh sb="0" eb="5">
      <t>タイシンシンダンヒ</t>
    </rPh>
    <phoneticPr fontId="9"/>
  </si>
  <si>
    <t>開設準備にかかる備品費等</t>
    <rPh sb="0" eb="2">
      <t>カイセツ</t>
    </rPh>
    <rPh sb="2" eb="4">
      <t>ジュンビ</t>
    </rPh>
    <rPh sb="8" eb="10">
      <t>ビヒン</t>
    </rPh>
    <rPh sb="10" eb="11">
      <t>ヒ</t>
    </rPh>
    <rPh sb="11" eb="12">
      <t>トウ</t>
    </rPh>
    <phoneticPr fontId="9"/>
  </si>
  <si>
    <t>土地賃借料（敷金を除き礼金を含む。）</t>
    <rPh sb="0" eb="2">
      <t>トチ</t>
    </rPh>
    <rPh sb="2" eb="5">
      <t>チンシャクリョウ</t>
    </rPh>
    <rPh sb="6" eb="8">
      <t>シキキン</t>
    </rPh>
    <rPh sb="9" eb="10">
      <t>ノゾ</t>
    </rPh>
    <rPh sb="11" eb="13">
      <t>レイキン</t>
    </rPh>
    <rPh sb="14" eb="15">
      <t>フク</t>
    </rPh>
    <phoneticPr fontId="9"/>
  </si>
  <si>
    <t>定期借地権設定のための一時金</t>
    <rPh sb="0" eb="2">
      <t>テイキ</t>
    </rPh>
    <rPh sb="2" eb="5">
      <t>シャクチケン</t>
    </rPh>
    <rPh sb="5" eb="7">
      <t>セッテイ</t>
    </rPh>
    <rPh sb="11" eb="14">
      <t>イチジキン</t>
    </rPh>
    <phoneticPr fontId="9"/>
  </si>
  <si>
    <t>地域の余裕スペース加算（事業費には含めず）</t>
    <rPh sb="0" eb="2">
      <t>チイキ</t>
    </rPh>
    <rPh sb="3" eb="5">
      <t>ヨユウ</t>
    </rPh>
    <rPh sb="9" eb="11">
      <t>カサン</t>
    </rPh>
    <rPh sb="12" eb="15">
      <t>ジギョウヒ</t>
    </rPh>
    <rPh sb="17" eb="18">
      <t>フク</t>
    </rPh>
    <phoneticPr fontId="9"/>
  </si>
  <si>
    <t>解体撤去工事費</t>
    <rPh sb="0" eb="2">
      <t>カイタイ</t>
    </rPh>
    <rPh sb="2" eb="4">
      <t>テッキョ</t>
    </rPh>
    <rPh sb="4" eb="7">
      <t>コウジヒ</t>
    </rPh>
    <phoneticPr fontId="9"/>
  </si>
  <si>
    <t>工事事務費（解体撤去工事費の2.6%が上限）</t>
    <rPh sb="0" eb="5">
      <t>コウジジムヒ</t>
    </rPh>
    <rPh sb="6" eb="8">
      <t>カイタイ</t>
    </rPh>
    <rPh sb="8" eb="10">
      <t>テッキョ</t>
    </rPh>
    <rPh sb="10" eb="13">
      <t>コウジヒ</t>
    </rPh>
    <rPh sb="19" eb="21">
      <t>ジョウゲン</t>
    </rPh>
    <phoneticPr fontId="9"/>
  </si>
  <si>
    <t>仮設施設整備工事費</t>
    <rPh sb="0" eb="2">
      <t>カセツ</t>
    </rPh>
    <rPh sb="2" eb="4">
      <t>シセツ</t>
    </rPh>
    <rPh sb="4" eb="6">
      <t>セイビ</t>
    </rPh>
    <rPh sb="6" eb="9">
      <t>コウジヒ</t>
    </rPh>
    <phoneticPr fontId="9"/>
  </si>
  <si>
    <t>仮設施設整備工事費（賃借料を含む）</t>
    <rPh sb="0" eb="2">
      <t>カセツ</t>
    </rPh>
    <rPh sb="2" eb="4">
      <t>シセツ</t>
    </rPh>
    <rPh sb="4" eb="6">
      <t>セイビ</t>
    </rPh>
    <rPh sb="6" eb="9">
      <t>コウジヒ</t>
    </rPh>
    <rPh sb="10" eb="13">
      <t>チンシャクリョウ</t>
    </rPh>
    <rPh sb="14" eb="15">
      <t>フク</t>
    </rPh>
    <phoneticPr fontId="9"/>
  </si>
  <si>
    <t>工事事務費（仮設施設整備工事費の2.6%が上限）</t>
    <rPh sb="0" eb="5">
      <t>コウジジムヒ</t>
    </rPh>
    <rPh sb="6" eb="8">
      <t>カセツ</t>
    </rPh>
    <rPh sb="8" eb="10">
      <t>シセツ</t>
    </rPh>
    <rPh sb="10" eb="12">
      <t>セイビ</t>
    </rPh>
    <rPh sb="12" eb="15">
      <t>コウジヒ</t>
    </rPh>
    <rPh sb="21" eb="23">
      <t>ジョウゲン</t>
    </rPh>
    <phoneticPr fontId="9"/>
  </si>
  <si>
    <t>対象外経費（外構など）</t>
    <rPh sb="0" eb="5">
      <t>タイショウガイケイヒ</t>
    </rPh>
    <rPh sb="6" eb="8">
      <t>ガイコウ</t>
    </rPh>
    <phoneticPr fontId="9"/>
  </si>
  <si>
    <t>【２】按分率算定表（解体撤去工事費・仮設施設整備工事費）</t>
    <rPh sb="3" eb="6">
      <t>アンブンリツ</t>
    </rPh>
    <rPh sb="6" eb="8">
      <t>サンテイ</t>
    </rPh>
    <rPh sb="8" eb="9">
      <t>ヒョウ</t>
    </rPh>
    <rPh sb="10" eb="12">
      <t>カイタイ</t>
    </rPh>
    <rPh sb="12" eb="14">
      <t>テッキョ</t>
    </rPh>
    <rPh sb="14" eb="17">
      <t>コウジヒ</t>
    </rPh>
    <rPh sb="18" eb="20">
      <t>カセツ</t>
    </rPh>
    <phoneticPr fontId="4"/>
  </si>
  <si>
    <r>
      <t>（整備</t>
    </r>
    <r>
      <rPr>
        <b/>
        <u/>
        <sz val="12"/>
        <color rgb="FFFF0000"/>
        <rFont val="BIZ UDゴシック"/>
        <family val="3"/>
        <charset val="128"/>
      </rPr>
      <t>後</t>
    </r>
    <r>
      <rPr>
        <sz val="12"/>
        <rFont val="BIZ UDゴシック"/>
        <family val="3"/>
        <charset val="128"/>
      </rPr>
      <t>定員）</t>
    </r>
    <phoneticPr fontId="3"/>
  </si>
  <si>
    <r>
      <t>（整備</t>
    </r>
    <r>
      <rPr>
        <b/>
        <u/>
        <sz val="12"/>
        <color rgb="FFFF0000"/>
        <rFont val="BIZ UDゴシック"/>
        <family val="3"/>
        <charset val="128"/>
      </rPr>
      <t>前</t>
    </r>
    <r>
      <rPr>
        <sz val="12"/>
        <rFont val="BIZ UDゴシック"/>
        <family val="3"/>
        <charset val="128"/>
      </rPr>
      <t>定員）</t>
    </r>
    <rPh sb="3" eb="4">
      <t>マエ</t>
    </rPh>
    <phoneticPr fontId="3"/>
  </si>
  <si>
    <t>②保育所部分
（保育所機能（２号、３号）専有部分）</t>
    <rPh sb="1" eb="3">
      <t>ホイク</t>
    </rPh>
    <rPh sb="3" eb="4">
      <t>ショ</t>
    </rPh>
    <rPh sb="4" eb="6">
      <t>ブブン</t>
    </rPh>
    <rPh sb="8" eb="11">
      <t>ホイクショ</t>
    </rPh>
    <rPh sb="11" eb="13">
      <t>キノウ</t>
    </rPh>
    <rPh sb="15" eb="16">
      <t>ゴウ</t>
    </rPh>
    <rPh sb="18" eb="19">
      <t>ゴウ</t>
    </rPh>
    <rPh sb="20" eb="22">
      <t>センユウ</t>
    </rPh>
    <rPh sb="22" eb="24">
      <t>ブブン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</si>
</sst>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%"/>
    <numFmt numFmtId="178" formatCode="0.00_);[Red]\(0.00\)"/>
    <numFmt numFmtId="179" formatCode="#,##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u/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uble">
        <color indexed="64"/>
      </top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 style="medium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7" fillId="0" borderId="0"/>
  </cellStyleXfs>
  <cellXfs count="237">
    <xf numFmtId="0" fontId="0" fillId="0" borderId="0" xfId="0">
      <alignment vertical="center"/>
    </xf>
    <xf numFmtId="0" fontId="8" fillId="0" borderId="0" xfId="3" applyFont="1"/>
    <xf numFmtId="0" fontId="10" fillId="0" borderId="0" xfId="3" applyFont="1"/>
    <xf numFmtId="0" fontId="7" fillId="0" borderId="0" xfId="3"/>
    <xf numFmtId="0" fontId="5" fillId="0" borderId="0" xfId="1" applyFont="1" applyAlignment="1">
      <alignment horizontal="right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2" fillId="0" borderId="0" xfId="3" applyFont="1" applyAlignment="1">
      <alignment horizontal="right"/>
    </xf>
    <xf numFmtId="177" fontId="13" fillId="2" borderId="0" xfId="3" applyNumberFormat="1" applyFont="1" applyFill="1" applyAlignment="1">
      <alignment horizontal="center"/>
    </xf>
    <xf numFmtId="0" fontId="15" fillId="0" borderId="0" xfId="3" applyFont="1"/>
    <xf numFmtId="0" fontId="12" fillId="0" borderId="0" xfId="3" applyFont="1"/>
    <xf numFmtId="177" fontId="13" fillId="0" borderId="0" xfId="3" applyNumberFormat="1" applyFont="1"/>
    <xf numFmtId="0" fontId="14" fillId="2" borderId="1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3" applyFont="1" applyAlignment="1">
      <alignment horizontal="right"/>
    </xf>
    <xf numFmtId="0" fontId="16" fillId="0" borderId="78" xfId="3" applyFont="1" applyBorder="1" applyAlignment="1">
      <alignment horizontal="center" vertical="center" wrapText="1"/>
    </xf>
    <xf numFmtId="0" fontId="16" fillId="0" borderId="79" xfId="3" applyFont="1" applyBorder="1" applyAlignment="1">
      <alignment horizontal="center" vertical="center" wrapText="1"/>
    </xf>
    <xf numFmtId="0" fontId="16" fillId="0" borderId="80" xfId="3" applyFont="1" applyBorder="1" applyAlignment="1">
      <alignment horizontal="center" vertical="center" wrapText="1"/>
    </xf>
    <xf numFmtId="0" fontId="16" fillId="0" borderId="81" xfId="3" applyFont="1" applyBorder="1" applyAlignment="1">
      <alignment horizontal="center" vertical="center" wrapText="1"/>
    </xf>
    <xf numFmtId="0" fontId="7" fillId="0" borderId="0" xfId="3" applyAlignment="1">
      <alignment vertical="center"/>
    </xf>
    <xf numFmtId="179" fontId="13" fillId="2" borderId="0" xfId="3" applyNumberFormat="1" applyFont="1" applyFill="1" applyAlignment="1">
      <alignment horizontal="center" vertical="center"/>
    </xf>
    <xf numFmtId="179" fontId="17" fillId="2" borderId="85" xfId="3" applyNumberFormat="1" applyFont="1" applyFill="1" applyBorder="1" applyAlignment="1">
      <alignment horizontal="center" vertical="center" wrapText="1"/>
    </xf>
    <xf numFmtId="0" fontId="12" fillId="3" borderId="86" xfId="3" applyFont="1" applyFill="1" applyBorder="1" applyAlignment="1">
      <alignment horizontal="center" vertical="center"/>
    </xf>
    <xf numFmtId="0" fontId="16" fillId="3" borderId="87" xfId="3" applyFont="1" applyFill="1" applyBorder="1" applyAlignment="1">
      <alignment horizontal="center" vertical="center" wrapText="1"/>
    </xf>
    <xf numFmtId="0" fontId="16" fillId="3" borderId="88" xfId="3" applyFont="1" applyFill="1" applyBorder="1" applyAlignment="1">
      <alignment horizontal="center" vertical="center" wrapText="1"/>
    </xf>
    <xf numFmtId="0" fontId="12" fillId="0" borderId="89" xfId="3" applyFont="1" applyBorder="1"/>
    <xf numFmtId="0" fontId="12" fillId="0" borderId="64" xfId="3" applyFont="1" applyBorder="1"/>
    <xf numFmtId="0" fontId="12" fillId="0" borderId="90" xfId="3" applyFont="1" applyBorder="1"/>
    <xf numFmtId="179" fontId="13" fillId="2" borderId="65" xfId="3" applyNumberFormat="1" applyFont="1" applyFill="1" applyBorder="1" applyAlignment="1">
      <alignment horizontal="center" vertical="center"/>
    </xf>
    <xf numFmtId="179" fontId="13" fillId="2" borderId="91" xfId="3" applyNumberFormat="1" applyFont="1" applyFill="1" applyBorder="1" applyAlignment="1">
      <alignment horizontal="center" vertical="center"/>
    </xf>
    <xf numFmtId="179" fontId="13" fillId="2" borderId="16" xfId="3" applyNumberFormat="1" applyFont="1" applyFill="1" applyBorder="1" applyAlignment="1">
      <alignment horizontal="center" vertical="center"/>
    </xf>
    <xf numFmtId="179" fontId="13" fillId="2" borderId="63" xfId="3" applyNumberFormat="1" applyFont="1" applyFill="1" applyBorder="1" applyAlignment="1">
      <alignment horizontal="center" vertical="center"/>
    </xf>
    <xf numFmtId="179" fontId="13" fillId="2" borderId="85" xfId="3" applyNumberFormat="1" applyFont="1" applyFill="1" applyBorder="1" applyAlignment="1">
      <alignment horizontal="center" vertical="center"/>
    </xf>
    <xf numFmtId="0" fontId="12" fillId="0" borderId="92" xfId="3" applyFont="1" applyBorder="1"/>
    <xf numFmtId="0" fontId="12" fillId="0" borderId="93" xfId="3" applyFont="1" applyBorder="1"/>
    <xf numFmtId="0" fontId="12" fillId="0" borderId="94" xfId="3" applyFont="1" applyBorder="1"/>
    <xf numFmtId="179" fontId="13" fillId="2" borderId="95" xfId="3" applyNumberFormat="1" applyFont="1" applyFill="1" applyBorder="1" applyAlignment="1">
      <alignment horizontal="center" vertical="center"/>
    </xf>
    <xf numFmtId="179" fontId="13" fillId="2" borderId="96" xfId="3" applyNumberFormat="1" applyFont="1" applyFill="1" applyBorder="1" applyAlignment="1">
      <alignment horizontal="center" vertical="center"/>
    </xf>
    <xf numFmtId="179" fontId="13" fillId="2" borderId="97" xfId="3" applyNumberFormat="1" applyFont="1" applyFill="1" applyBorder="1" applyAlignment="1">
      <alignment horizontal="center" vertical="center"/>
    </xf>
    <xf numFmtId="0" fontId="12" fillId="0" borderId="98" xfId="3" applyFont="1" applyBorder="1"/>
    <xf numFmtId="0" fontId="12" fillId="0" borderId="99" xfId="3" applyFont="1" applyBorder="1"/>
    <xf numFmtId="179" fontId="17" fillId="4" borderId="100" xfId="3" applyNumberFormat="1" applyFont="1" applyFill="1" applyBorder="1" applyAlignment="1">
      <alignment horizontal="center" vertical="center"/>
    </xf>
    <xf numFmtId="179" fontId="13" fillId="2" borderId="101" xfId="3" applyNumberFormat="1" applyFont="1" applyFill="1" applyBorder="1" applyAlignment="1">
      <alignment horizontal="center" vertical="center"/>
    </xf>
    <xf numFmtId="179" fontId="13" fillId="2" borderId="102" xfId="3" applyNumberFormat="1" applyFont="1" applyFill="1" applyBorder="1" applyAlignment="1">
      <alignment horizontal="center" vertical="center"/>
    </xf>
    <xf numFmtId="179" fontId="13" fillId="4" borderId="103" xfId="3" applyNumberFormat="1" applyFont="1" applyFill="1" applyBorder="1" applyAlignment="1">
      <alignment horizontal="center" vertical="center"/>
    </xf>
    <xf numFmtId="179" fontId="13" fillId="2" borderId="104" xfId="3" applyNumberFormat="1" applyFont="1" applyFill="1" applyBorder="1" applyAlignment="1">
      <alignment horizontal="center" vertical="center"/>
    </xf>
    <xf numFmtId="0" fontId="16" fillId="0" borderId="105" xfId="3" applyFont="1" applyBorder="1"/>
    <xf numFmtId="0" fontId="16" fillId="0" borderId="106" xfId="3" applyFont="1" applyBorder="1"/>
    <xf numFmtId="179" fontId="17" fillId="2" borderId="107" xfId="3" applyNumberFormat="1" applyFont="1" applyFill="1" applyBorder="1" applyAlignment="1">
      <alignment horizontal="center" vertical="center"/>
    </xf>
    <xf numFmtId="179" fontId="13" fillId="2" borderId="108" xfId="3" applyNumberFormat="1" applyFont="1" applyFill="1" applyBorder="1" applyAlignment="1">
      <alignment horizontal="center" vertical="center"/>
    </xf>
    <xf numFmtId="179" fontId="13" fillId="2" borderId="109" xfId="3" applyNumberFormat="1" applyFont="1" applyFill="1" applyBorder="1" applyAlignment="1">
      <alignment horizontal="center" vertical="center"/>
    </xf>
    <xf numFmtId="179" fontId="13" fillId="2" borderId="110" xfId="3" applyNumberFormat="1" applyFont="1" applyFill="1" applyBorder="1" applyAlignment="1">
      <alignment horizontal="center" vertical="center"/>
    </xf>
    <xf numFmtId="179" fontId="13" fillId="2" borderId="111" xfId="3" applyNumberFormat="1" applyFont="1" applyFill="1" applyBorder="1" applyAlignment="1">
      <alignment horizontal="center" vertical="center"/>
    </xf>
    <xf numFmtId="179" fontId="17" fillId="4" borderId="107" xfId="3" applyNumberFormat="1" applyFont="1" applyFill="1" applyBorder="1" applyAlignment="1">
      <alignment horizontal="center" vertical="center"/>
    </xf>
    <xf numFmtId="179" fontId="13" fillId="4" borderId="110" xfId="3" applyNumberFormat="1" applyFont="1" applyFill="1" applyBorder="1" applyAlignment="1">
      <alignment horizontal="center" vertical="center"/>
    </xf>
    <xf numFmtId="179" fontId="13" fillId="3" borderId="112" xfId="3" applyNumberFormat="1" applyFont="1" applyFill="1" applyBorder="1" applyAlignment="1">
      <alignment horizontal="center" vertical="center"/>
    </xf>
    <xf numFmtId="0" fontId="12" fillId="0" borderId="105" xfId="3" applyFont="1" applyBorder="1"/>
    <xf numFmtId="0" fontId="12" fillId="0" borderId="106" xfId="3" applyFont="1" applyBorder="1"/>
    <xf numFmtId="179" fontId="13" fillId="2" borderId="113" xfId="3" applyNumberFormat="1" applyFont="1" applyFill="1" applyBorder="1" applyAlignment="1">
      <alignment horizontal="center" vertical="center"/>
    </xf>
    <xf numFmtId="179" fontId="13" fillId="2" borderId="114" xfId="3" applyNumberFormat="1" applyFont="1" applyFill="1" applyBorder="1" applyAlignment="1">
      <alignment horizontal="center" vertical="center"/>
    </xf>
    <xf numFmtId="179" fontId="17" fillId="4" borderId="95" xfId="3" applyNumberFormat="1" applyFont="1" applyFill="1" applyBorder="1" applyAlignment="1">
      <alignment horizontal="center" vertical="center"/>
    </xf>
    <xf numFmtId="179" fontId="13" fillId="2" borderId="115" xfId="3" applyNumberFormat="1" applyFont="1" applyFill="1" applyBorder="1" applyAlignment="1">
      <alignment horizontal="center" vertical="center"/>
    </xf>
    <xf numFmtId="179" fontId="13" fillId="2" borderId="116" xfId="3" applyNumberFormat="1" applyFont="1" applyFill="1" applyBorder="1" applyAlignment="1">
      <alignment horizontal="center" vertical="center"/>
    </xf>
    <xf numFmtId="179" fontId="13" fillId="4" borderId="96" xfId="3" applyNumberFormat="1" applyFont="1" applyFill="1" applyBorder="1" applyAlignment="1">
      <alignment horizontal="center" vertical="center"/>
    </xf>
    <xf numFmtId="179" fontId="13" fillId="2" borderId="117" xfId="3" applyNumberFormat="1" applyFont="1" applyFill="1" applyBorder="1" applyAlignment="1">
      <alignment horizontal="center" vertical="center"/>
    </xf>
    <xf numFmtId="179" fontId="13" fillId="3" borderId="118" xfId="3" applyNumberFormat="1" applyFont="1" applyFill="1" applyBorder="1" applyAlignment="1">
      <alignment horizontal="center" vertical="center"/>
    </xf>
    <xf numFmtId="179" fontId="13" fillId="3" borderId="119" xfId="3" applyNumberFormat="1" applyFont="1" applyFill="1" applyBorder="1" applyAlignment="1">
      <alignment horizontal="center" vertical="center"/>
    </xf>
    <xf numFmtId="0" fontId="16" fillId="0" borderId="93" xfId="3" applyFont="1" applyBorder="1"/>
    <xf numFmtId="0" fontId="16" fillId="0" borderId="94" xfId="3" applyFont="1" applyBorder="1"/>
    <xf numFmtId="179" fontId="17" fillId="3" borderId="120" xfId="3" applyNumberFormat="1" applyFont="1" applyFill="1" applyBorder="1" applyAlignment="1">
      <alignment horizontal="center" vertical="center"/>
    </xf>
    <xf numFmtId="179" fontId="17" fillId="2" borderId="16" xfId="3" applyNumberFormat="1" applyFont="1" applyFill="1" applyBorder="1" applyAlignment="1">
      <alignment horizontal="center" vertical="center"/>
    </xf>
    <xf numFmtId="179" fontId="17" fillId="4" borderId="96" xfId="3" applyNumberFormat="1" applyFont="1" applyFill="1" applyBorder="1" applyAlignment="1">
      <alignment horizontal="center" vertical="center"/>
    </xf>
    <xf numFmtId="179" fontId="17" fillId="2" borderId="97" xfId="3" applyNumberFormat="1" applyFont="1" applyFill="1" applyBorder="1" applyAlignment="1">
      <alignment horizontal="center" vertical="center"/>
    </xf>
    <xf numFmtId="179" fontId="17" fillId="3" borderId="121" xfId="3" applyNumberFormat="1" applyFont="1" applyFill="1" applyBorder="1" applyAlignment="1">
      <alignment horizontal="center" vertical="center"/>
    </xf>
    <xf numFmtId="179" fontId="17" fillId="3" borderId="122" xfId="3" applyNumberFormat="1" applyFont="1" applyFill="1" applyBorder="1" applyAlignment="1">
      <alignment horizontal="center" vertical="center"/>
    </xf>
    <xf numFmtId="179" fontId="17" fillId="3" borderId="123" xfId="3" applyNumberFormat="1" applyFont="1" applyFill="1" applyBorder="1" applyAlignment="1">
      <alignment horizontal="center" vertical="center"/>
    </xf>
    <xf numFmtId="179" fontId="17" fillId="3" borderId="119" xfId="3" applyNumberFormat="1" applyFont="1" applyFill="1" applyBorder="1" applyAlignment="1">
      <alignment horizontal="center" vertical="center"/>
    </xf>
    <xf numFmtId="0" fontId="16" fillId="0" borderId="2" xfId="3" applyFont="1" applyBorder="1"/>
    <xf numFmtId="0" fontId="16" fillId="0" borderId="124" xfId="3" applyFont="1" applyBorder="1"/>
    <xf numFmtId="179" fontId="13" fillId="2" borderId="44" xfId="3" applyNumberFormat="1" applyFont="1" applyFill="1" applyBorder="1" applyAlignment="1">
      <alignment horizontal="center" vertical="center"/>
    </xf>
    <xf numFmtId="179" fontId="13" fillId="2" borderId="7" xfId="3" applyNumberFormat="1" applyFont="1" applyFill="1" applyBorder="1" applyAlignment="1">
      <alignment horizontal="center" vertical="center"/>
    </xf>
    <xf numFmtId="179" fontId="13" fillId="2" borderId="3" xfId="3" applyNumberFormat="1" applyFont="1" applyFill="1" applyBorder="1" applyAlignment="1">
      <alignment horizontal="center" vertical="center"/>
    </xf>
    <xf numFmtId="179" fontId="13" fillId="2" borderId="20" xfId="3" applyNumberFormat="1" applyFont="1" applyFill="1" applyBorder="1" applyAlignment="1">
      <alignment horizontal="center" vertical="center"/>
    </xf>
    <xf numFmtId="0" fontId="16" fillId="0" borderId="98" xfId="3" applyFont="1" applyBorder="1"/>
    <xf numFmtId="0" fontId="16" fillId="0" borderId="99" xfId="3" applyFont="1" applyBorder="1"/>
    <xf numFmtId="0" fontId="12" fillId="0" borderId="74" xfId="3" applyFont="1" applyBorder="1"/>
    <xf numFmtId="0" fontId="12" fillId="0" borderId="75" xfId="3" applyFont="1" applyBorder="1"/>
    <xf numFmtId="179" fontId="13" fillId="2" borderId="80" xfId="3" applyNumberFormat="1" applyFont="1" applyFill="1" applyBorder="1" applyAlignment="1">
      <alignment horizontal="center" vertical="center"/>
    </xf>
    <xf numFmtId="179" fontId="13" fillId="2" borderId="129" xfId="3" applyNumberFormat="1" applyFont="1" applyFill="1" applyBorder="1" applyAlignment="1">
      <alignment horizontal="center" vertical="center"/>
    </xf>
    <xf numFmtId="179" fontId="13" fillId="2" borderId="131" xfId="3" applyNumberFormat="1" applyFont="1" applyFill="1" applyBorder="1" applyAlignment="1">
      <alignment horizontal="center" vertical="center"/>
    </xf>
    <xf numFmtId="179" fontId="13" fillId="2" borderId="132" xfId="3" applyNumberFormat="1" applyFont="1" applyFill="1" applyBorder="1" applyAlignment="1">
      <alignment horizontal="center" vertical="center"/>
    </xf>
    <xf numFmtId="0" fontId="12" fillId="0" borderId="133" xfId="3" applyFont="1" applyBorder="1"/>
    <xf numFmtId="0" fontId="12" fillId="0" borderId="66" xfId="3" applyFont="1" applyBorder="1"/>
    <xf numFmtId="0" fontId="12" fillId="0" borderId="134" xfId="3" applyFont="1" applyBorder="1"/>
    <xf numFmtId="179" fontId="13" fillId="4" borderId="135" xfId="3" applyNumberFormat="1" applyFont="1" applyFill="1" applyBorder="1" applyAlignment="1">
      <alignment horizontal="center" vertical="center"/>
    </xf>
    <xf numFmtId="179" fontId="13" fillId="2" borderId="136" xfId="3" applyNumberFormat="1" applyFont="1" applyFill="1" applyBorder="1" applyAlignment="1">
      <alignment horizontal="center" vertical="center"/>
    </xf>
    <xf numFmtId="179" fontId="13" fillId="2" borderId="137" xfId="3" applyNumberFormat="1" applyFont="1" applyFill="1" applyBorder="1" applyAlignment="1">
      <alignment horizontal="center" vertical="center"/>
    </xf>
    <xf numFmtId="179" fontId="13" fillId="3" borderId="138" xfId="3" applyNumberFormat="1" applyFont="1" applyFill="1" applyBorder="1" applyAlignment="1">
      <alignment horizontal="center" vertical="center"/>
    </xf>
    <xf numFmtId="179" fontId="13" fillId="3" borderId="139" xfId="3" applyNumberFormat="1" applyFont="1" applyFill="1" applyBorder="1" applyAlignment="1">
      <alignment horizontal="center" vertical="center"/>
    </xf>
    <xf numFmtId="179" fontId="13" fillId="3" borderId="140" xfId="3" applyNumberFormat="1" applyFont="1" applyFill="1" applyBorder="1" applyAlignment="1">
      <alignment horizontal="center" vertical="center"/>
    </xf>
    <xf numFmtId="0" fontId="19" fillId="0" borderId="0" xfId="3" applyFont="1"/>
    <xf numFmtId="0" fontId="20" fillId="0" borderId="0" xfId="3" applyFont="1"/>
    <xf numFmtId="177" fontId="13" fillId="2" borderId="141" xfId="3" applyNumberFormat="1" applyFont="1" applyFill="1" applyBorder="1" applyAlignment="1">
      <alignment horizontal="center"/>
    </xf>
    <xf numFmtId="179" fontId="13" fillId="2" borderId="100" xfId="3" applyNumberFormat="1" applyFont="1" applyFill="1" applyBorder="1" applyAlignment="1">
      <alignment horizontal="center" vertical="center"/>
    </xf>
    <xf numFmtId="179" fontId="13" fillId="2" borderId="77" xfId="3" applyNumberFormat="1" applyFont="1" applyFill="1" applyBorder="1" applyAlignment="1">
      <alignment horizontal="center" vertical="center"/>
    </xf>
    <xf numFmtId="179" fontId="17" fillId="2" borderId="95" xfId="3" applyNumberFormat="1" applyFont="1" applyFill="1" applyBorder="1" applyAlignment="1">
      <alignment horizontal="center" vertical="center"/>
    </xf>
    <xf numFmtId="0" fontId="14" fillId="4" borderId="67" xfId="1" applyFont="1" applyFill="1" applyBorder="1" applyAlignment="1">
      <alignment horizontal="center" vertical="center"/>
    </xf>
    <xf numFmtId="179" fontId="17" fillId="2" borderId="125" xfId="3" applyNumberFormat="1" applyFont="1" applyFill="1" applyBorder="1" applyAlignment="1">
      <alignment horizontal="center" vertical="center"/>
    </xf>
    <xf numFmtId="179" fontId="17" fillId="2" borderId="126" xfId="3" applyNumberFormat="1" applyFont="1" applyFill="1" applyBorder="1" applyAlignment="1">
      <alignment horizontal="center" vertical="center"/>
    </xf>
    <xf numFmtId="179" fontId="13" fillId="2" borderId="103" xfId="3" applyNumberFormat="1" applyFont="1" applyFill="1" applyBorder="1" applyAlignment="1">
      <alignment horizontal="center" vertical="center"/>
    </xf>
    <xf numFmtId="179" fontId="13" fillId="2" borderId="130" xfId="3" applyNumberFormat="1" applyFont="1" applyFill="1" applyBorder="1" applyAlignment="1">
      <alignment horizontal="center" vertical="center"/>
    </xf>
    <xf numFmtId="0" fontId="22" fillId="0" borderId="0" xfId="1" applyFont="1"/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4" fillId="0" borderId="0" xfId="1" applyFont="1"/>
    <xf numFmtId="0" fontId="22" fillId="0" borderId="0" xfId="1" applyFont="1" applyAlignment="1">
      <alignment horizontal="right"/>
    </xf>
    <xf numFmtId="0" fontId="22" fillId="0" borderId="13" xfId="1" applyFont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0" fontId="22" fillId="0" borderId="13" xfId="1" applyFont="1" applyBorder="1"/>
    <xf numFmtId="0" fontId="22" fillId="0" borderId="15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0" xfId="1" applyFont="1" applyAlignment="1">
      <alignment wrapText="1"/>
    </xf>
    <xf numFmtId="0" fontId="24" fillId="0" borderId="57" xfId="1" applyFont="1" applyBorder="1" applyAlignment="1">
      <alignment horizontal="right"/>
    </xf>
    <xf numFmtId="0" fontId="24" fillId="0" borderId="0" xfId="1" applyFont="1" applyAlignment="1">
      <alignment horizontal="right"/>
    </xf>
    <xf numFmtId="0" fontId="22" fillId="2" borderId="53" xfId="1" applyFont="1" applyFill="1" applyBorder="1" applyAlignment="1">
      <alignment horizontal="center" vertical="center"/>
    </xf>
    <xf numFmtId="0" fontId="22" fillId="2" borderId="27" xfId="1" applyFont="1" applyFill="1" applyBorder="1" applyAlignment="1">
      <alignment horizontal="center" vertical="center"/>
    </xf>
    <xf numFmtId="0" fontId="22" fillId="2" borderId="28" xfId="1" applyFont="1" applyFill="1" applyBorder="1" applyAlignment="1">
      <alignment horizontal="center" vertical="center"/>
    </xf>
    <xf numFmtId="0" fontId="26" fillId="0" borderId="36" xfId="1" applyFont="1" applyBorder="1" applyAlignment="1">
      <alignment vertical="center" shrinkToFit="1"/>
    </xf>
    <xf numFmtId="178" fontId="22" fillId="0" borderId="30" xfId="1" applyNumberFormat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26" fillId="0" borderId="3" xfId="1" applyFont="1" applyBorder="1" applyAlignment="1">
      <alignment vertical="center" shrinkToFit="1"/>
    </xf>
    <xf numFmtId="178" fontId="22" fillId="0" borderId="1" xfId="1" applyNumberFormat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178" fontId="22" fillId="0" borderId="1" xfId="1" applyNumberFormat="1" applyFont="1" applyFill="1" applyBorder="1" applyAlignment="1">
      <alignment horizontal="center" vertical="center"/>
    </xf>
    <xf numFmtId="0" fontId="26" fillId="0" borderId="37" xfId="1" applyFont="1" applyBorder="1" applyAlignment="1">
      <alignment vertical="center" shrinkToFit="1"/>
    </xf>
    <xf numFmtId="178" fontId="22" fillId="0" borderId="26" xfId="1" applyNumberFormat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6" fillId="0" borderId="16" xfId="1" applyFont="1" applyBorder="1" applyAlignment="1">
      <alignment vertical="center" shrinkToFit="1"/>
    </xf>
    <xf numFmtId="178" fontId="22" fillId="0" borderId="5" xfId="1" applyNumberFormat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6" fillId="2" borderId="25" xfId="1" applyFont="1" applyFill="1" applyBorder="1"/>
    <xf numFmtId="0" fontId="26" fillId="2" borderId="38" xfId="1" applyFont="1" applyFill="1" applyBorder="1" applyAlignment="1">
      <alignment horizontal="center" vertical="center"/>
    </xf>
    <xf numFmtId="176" fontId="22" fillId="5" borderId="21" xfId="1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top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/>
    <xf numFmtId="176" fontId="27" fillId="5" borderId="0" xfId="1" applyNumberFormat="1" applyFont="1" applyFill="1" applyAlignment="1">
      <alignment horizontal="center" vertical="center"/>
    </xf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vertical="center"/>
    </xf>
    <xf numFmtId="177" fontId="28" fillId="5" borderId="0" xfId="1" applyNumberFormat="1" applyFont="1" applyFill="1" applyAlignment="1">
      <alignment horizontal="center" vertical="center"/>
    </xf>
    <xf numFmtId="0" fontId="22" fillId="0" borderId="142" xfId="1" applyFont="1" applyBorder="1"/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178" fontId="22" fillId="5" borderId="7" xfId="1" applyNumberFormat="1" applyFont="1" applyFill="1" applyBorder="1" applyAlignment="1">
      <alignment horizontal="center" vertical="center"/>
    </xf>
    <xf numFmtId="178" fontId="22" fillId="5" borderId="51" xfId="1" applyNumberFormat="1" applyFont="1" applyFill="1" applyBorder="1" applyAlignment="1">
      <alignment horizontal="center" vertical="center"/>
    </xf>
    <xf numFmtId="178" fontId="22" fillId="5" borderId="59" xfId="1" applyNumberFormat="1" applyFont="1" applyFill="1" applyBorder="1" applyAlignment="1">
      <alignment horizontal="center" vertical="center"/>
    </xf>
    <xf numFmtId="178" fontId="22" fillId="5" borderId="2" xfId="1" applyNumberFormat="1" applyFont="1" applyFill="1" applyBorder="1" applyAlignment="1">
      <alignment horizontal="center" vertical="center"/>
    </xf>
    <xf numFmtId="178" fontId="22" fillId="5" borderId="44" xfId="1" applyNumberFormat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26" fillId="2" borderId="39" xfId="1" applyFont="1" applyFill="1" applyBorder="1" applyAlignment="1">
      <alignment horizontal="center" vertical="center"/>
    </xf>
    <xf numFmtId="0" fontId="26" fillId="2" borderId="34" xfId="1" applyFont="1" applyFill="1" applyBorder="1" applyAlignment="1">
      <alignment horizontal="center" vertical="center"/>
    </xf>
    <xf numFmtId="0" fontId="26" fillId="2" borderId="35" xfId="1" applyFont="1" applyFill="1" applyBorder="1" applyAlignment="1">
      <alignment horizontal="center" vertical="center"/>
    </xf>
    <xf numFmtId="0" fontId="26" fillId="2" borderId="17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18" xfId="1" applyFont="1" applyFill="1" applyBorder="1" applyAlignment="1">
      <alignment horizontal="center" vertical="center"/>
    </xf>
    <xf numFmtId="0" fontId="26" fillId="2" borderId="29" xfId="1" applyFont="1" applyFill="1" applyBorder="1" applyAlignment="1">
      <alignment horizontal="center" vertical="center"/>
    </xf>
    <xf numFmtId="0" fontId="26" fillId="2" borderId="40" xfId="1" applyFont="1" applyFill="1" applyBorder="1" applyAlignment="1">
      <alignment vertical="center" textRotation="255"/>
    </xf>
    <xf numFmtId="0" fontId="26" fillId="2" borderId="41" xfId="1" applyFont="1" applyFill="1" applyBorder="1" applyAlignment="1">
      <alignment vertical="center" textRotation="255"/>
    </xf>
    <xf numFmtId="0" fontId="26" fillId="2" borderId="42" xfId="1" applyFont="1" applyFill="1" applyBorder="1" applyAlignment="1">
      <alignment vertical="center" textRotation="255"/>
    </xf>
    <xf numFmtId="178" fontId="22" fillId="5" borderId="31" xfId="1" applyNumberFormat="1" applyFont="1" applyFill="1" applyBorder="1" applyAlignment="1">
      <alignment horizontal="center" vertical="center"/>
    </xf>
    <xf numFmtId="178" fontId="22" fillId="5" borderId="32" xfId="1" applyNumberFormat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26" fillId="2" borderId="27" xfId="1" applyFont="1" applyFill="1" applyBorder="1" applyAlignment="1">
      <alignment horizontal="center" vertical="center"/>
    </xf>
    <xf numFmtId="178" fontId="22" fillId="5" borderId="60" xfId="1" applyNumberFormat="1" applyFont="1" applyFill="1" applyBorder="1" applyAlignment="1">
      <alignment horizontal="center" vertical="center"/>
    </xf>
    <xf numFmtId="178" fontId="22" fillId="5" borderId="61" xfId="1" applyNumberFormat="1" applyFont="1" applyFill="1" applyBorder="1" applyAlignment="1">
      <alignment horizontal="center" vertical="center"/>
    </xf>
    <xf numFmtId="178" fontId="22" fillId="5" borderId="62" xfId="1" applyNumberFormat="1" applyFont="1" applyFill="1" applyBorder="1" applyAlignment="1">
      <alignment horizontal="center" vertical="center"/>
    </xf>
    <xf numFmtId="178" fontId="22" fillId="5" borderId="27" xfId="1" applyNumberFormat="1" applyFont="1" applyFill="1" applyBorder="1" applyAlignment="1">
      <alignment horizontal="center" vertical="center"/>
    </xf>
    <xf numFmtId="178" fontId="22" fillId="5" borderId="50" xfId="1" applyNumberFormat="1" applyFont="1" applyFill="1" applyBorder="1" applyAlignment="1">
      <alignment horizontal="center" vertical="center"/>
    </xf>
    <xf numFmtId="178" fontId="22" fillId="5" borderId="58" xfId="1" applyNumberFormat="1" applyFont="1" applyFill="1" applyBorder="1" applyAlignment="1">
      <alignment horizontal="center" vertical="center"/>
    </xf>
    <xf numFmtId="178" fontId="22" fillId="5" borderId="49" xfId="1" applyNumberFormat="1" applyFont="1" applyFill="1" applyBorder="1" applyAlignment="1">
      <alignment horizontal="center" vertical="center"/>
    </xf>
    <xf numFmtId="0" fontId="27" fillId="0" borderId="0" xfId="1" applyFont="1" applyAlignment="1">
      <alignment horizontal="right" vertical="center"/>
    </xf>
    <xf numFmtId="0" fontId="26" fillId="2" borderId="19" xfId="1" applyFont="1" applyFill="1" applyBorder="1" applyAlignment="1">
      <alignment horizontal="center" vertical="center"/>
    </xf>
    <xf numFmtId="0" fontId="26" fillId="2" borderId="43" xfId="1" applyFont="1" applyFill="1" applyBorder="1" applyAlignment="1">
      <alignment horizontal="center" vertical="center" textRotation="255"/>
    </xf>
    <xf numFmtId="176" fontId="22" fillId="5" borderId="23" xfId="1" applyNumberFormat="1" applyFont="1" applyFill="1" applyBorder="1" applyAlignment="1">
      <alignment horizontal="center" vertical="center"/>
    </xf>
    <xf numFmtId="176" fontId="22" fillId="5" borderId="24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right" vertical="top"/>
    </xf>
    <xf numFmtId="0" fontId="26" fillId="2" borderId="27" xfId="1" applyFont="1" applyFill="1" applyBorder="1" applyAlignment="1">
      <alignment horizontal="center" vertical="center" wrapText="1"/>
    </xf>
    <xf numFmtId="0" fontId="26" fillId="2" borderId="49" xfId="1" applyFont="1" applyFill="1" applyBorder="1" applyAlignment="1">
      <alignment horizontal="center" vertical="center" wrapText="1"/>
    </xf>
    <xf numFmtId="0" fontId="22" fillId="2" borderId="52" xfId="1" applyFont="1" applyFill="1" applyBorder="1" applyAlignment="1">
      <alignment horizontal="center" vertical="center"/>
    </xf>
    <xf numFmtId="0" fontId="22" fillId="2" borderId="45" xfId="1" applyFont="1" applyFill="1" applyBorder="1" applyAlignment="1">
      <alignment horizontal="center" vertical="center"/>
    </xf>
    <xf numFmtId="0" fontId="22" fillId="2" borderId="46" xfId="1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178" fontId="22" fillId="5" borderId="63" xfId="1" applyNumberFormat="1" applyFont="1" applyFill="1" applyBorder="1" applyAlignment="1">
      <alignment horizontal="center" vertical="center"/>
    </xf>
    <xf numFmtId="178" fontId="22" fillId="5" borderId="64" xfId="1" applyNumberFormat="1" applyFont="1" applyFill="1" applyBorder="1" applyAlignment="1">
      <alignment horizontal="center" vertical="center"/>
    </xf>
    <xf numFmtId="178" fontId="22" fillId="5" borderId="65" xfId="1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top"/>
    </xf>
    <xf numFmtId="176" fontId="22" fillId="5" borderId="22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top"/>
    </xf>
    <xf numFmtId="178" fontId="22" fillId="5" borderId="6" xfId="1" applyNumberFormat="1" applyFont="1" applyFill="1" applyBorder="1" applyAlignment="1">
      <alignment horizontal="center" vertical="center"/>
    </xf>
    <xf numFmtId="178" fontId="22" fillId="5" borderId="143" xfId="1" applyNumberFormat="1" applyFont="1" applyFill="1" applyBorder="1" applyAlignment="1">
      <alignment horizontal="center" vertical="center"/>
    </xf>
    <xf numFmtId="0" fontId="12" fillId="0" borderId="82" xfId="3" applyFont="1" applyBorder="1" applyAlignment="1">
      <alignment horizontal="left"/>
    </xf>
    <xf numFmtId="0" fontId="12" fillId="0" borderId="83" xfId="3" applyFont="1" applyBorder="1" applyAlignment="1">
      <alignment horizontal="left"/>
    </xf>
    <xf numFmtId="0" fontId="12" fillId="0" borderId="84" xfId="3" applyFont="1" applyBorder="1" applyAlignment="1">
      <alignment horizontal="left"/>
    </xf>
    <xf numFmtId="0" fontId="16" fillId="0" borderId="127" xfId="3" applyFont="1" applyBorder="1" applyAlignment="1">
      <alignment horizontal="left" shrinkToFit="1"/>
    </xf>
    <xf numFmtId="0" fontId="16" fillId="0" borderId="128" xfId="3" applyFont="1" applyBorder="1" applyAlignment="1">
      <alignment horizontal="left" shrinkToFit="1"/>
    </xf>
    <xf numFmtId="0" fontId="5" fillId="0" borderId="66" xfId="1" applyFont="1" applyBorder="1" applyAlignment="1">
      <alignment horizontal="lef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10" fillId="0" borderId="0" xfId="3" applyFont="1" applyAlignment="1">
      <alignment horizontal="center"/>
    </xf>
    <xf numFmtId="0" fontId="10" fillId="0" borderId="68" xfId="3" applyFont="1" applyBorder="1" applyAlignment="1">
      <alignment horizontal="center"/>
    </xf>
    <xf numFmtId="0" fontId="10" fillId="0" borderId="69" xfId="3" applyFont="1" applyBorder="1" applyAlignment="1">
      <alignment horizontal="center"/>
    </xf>
    <xf numFmtId="0" fontId="10" fillId="0" borderId="70" xfId="3" applyFont="1" applyBorder="1" applyAlignment="1">
      <alignment horizontal="center"/>
    </xf>
    <xf numFmtId="0" fontId="10" fillId="0" borderId="74" xfId="3" applyFont="1" applyBorder="1" applyAlignment="1">
      <alignment horizontal="center"/>
    </xf>
    <xf numFmtId="0" fontId="10" fillId="0" borderId="75" xfId="3" applyFont="1" applyBorder="1" applyAlignment="1">
      <alignment horizontal="center"/>
    </xf>
    <xf numFmtId="0" fontId="10" fillId="0" borderId="76" xfId="3" applyFont="1" applyBorder="1" applyAlignment="1">
      <alignment horizontal="center"/>
    </xf>
    <xf numFmtId="0" fontId="12" fillId="0" borderId="69" xfId="3" applyFont="1" applyBorder="1" applyAlignment="1">
      <alignment horizontal="center" vertical="center"/>
    </xf>
    <xf numFmtId="0" fontId="12" fillId="0" borderId="77" xfId="3" applyFont="1" applyBorder="1" applyAlignment="1">
      <alignment horizontal="center" vertical="center"/>
    </xf>
    <xf numFmtId="0" fontId="16" fillId="0" borderId="69" xfId="3" applyFont="1" applyBorder="1" applyAlignment="1">
      <alignment horizontal="center"/>
    </xf>
    <xf numFmtId="0" fontId="16" fillId="0" borderId="71" xfId="3" applyFont="1" applyBorder="1" applyAlignment="1">
      <alignment horizontal="center"/>
    </xf>
    <xf numFmtId="0" fontId="12" fillId="0" borderId="69" xfId="3" applyFont="1" applyBorder="1" applyAlignment="1">
      <alignment horizontal="center" vertical="center" wrapText="1"/>
    </xf>
    <xf numFmtId="0" fontId="12" fillId="0" borderId="75" xfId="3" applyFont="1" applyBorder="1" applyAlignment="1">
      <alignment horizontal="center" vertical="center"/>
    </xf>
    <xf numFmtId="0" fontId="16" fillId="0" borderId="72" xfId="3" applyFont="1" applyBorder="1" applyAlignment="1">
      <alignment horizontal="center"/>
    </xf>
    <xf numFmtId="0" fontId="16" fillId="0" borderId="73" xfId="3" applyFont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2DA2777-98D0-40B3-B358-930A0A90E6DD}"/>
            </a:ext>
          </a:extLst>
        </xdr:cNvPr>
        <xdr:cNvCxnSpPr/>
      </xdr:nvCxnSpPr>
      <xdr:spPr>
        <a:xfrm>
          <a:off x="2911929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CBCA890-7C40-4C96-B37E-37C31351D28D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5</xdr:row>
      <xdr:rowOff>163285</xdr:rowOff>
    </xdr:from>
    <xdr:to>
      <xdr:col>1</xdr:col>
      <xdr:colOff>1387928</xdr:colOff>
      <xdr:row>7</xdr:row>
      <xdr:rowOff>108856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4619C5-471E-4F90-9F94-66D4BE4E0924}"/>
            </a:ext>
          </a:extLst>
        </xdr:cNvPr>
        <xdr:cNvSpPr txBox="1"/>
      </xdr:nvSpPr>
      <xdr:spPr>
        <a:xfrm>
          <a:off x="68036" y="2136321"/>
          <a:ext cx="1755321" cy="734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①～③のいずれか１箇所に、各部屋の面積を御記入ください。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A97200C-A644-4D7E-B47D-BBBB4C8FC2E8}"/>
            </a:ext>
          </a:extLst>
        </xdr:cNvPr>
        <xdr:cNvCxnSpPr/>
      </xdr:nvCxnSpPr>
      <xdr:spPr>
        <a:xfrm>
          <a:off x="4449536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E549C295-C15E-450D-8C40-B00105F61356}"/>
            </a:ext>
          </a:extLst>
        </xdr:cNvPr>
        <xdr:cNvCxnSpPr/>
      </xdr:nvCxnSpPr>
      <xdr:spPr>
        <a:xfrm>
          <a:off x="6257685" y="2097100"/>
          <a:ext cx="6403" cy="51387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626729</xdr:colOff>
      <xdr:row>1</xdr:row>
      <xdr:rowOff>56830</xdr:rowOff>
    </xdr:from>
    <xdr:to>
      <xdr:col>16</xdr:col>
      <xdr:colOff>4882</xdr:colOff>
      <xdr:row>3</xdr:row>
      <xdr:rowOff>2402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C64944-AE18-474D-8211-E4415B12FE48}"/>
            </a:ext>
          </a:extLst>
        </xdr:cNvPr>
        <xdr:cNvSpPr txBox="1"/>
      </xdr:nvSpPr>
      <xdr:spPr>
        <a:xfrm>
          <a:off x="9512193" y="451437"/>
          <a:ext cx="3678010" cy="734786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入力されていますので、入力は不要です。</a:t>
          </a:r>
        </a:p>
      </xdr:txBody>
    </xdr:sp>
    <xdr:clientData/>
  </xdr:twoCellAnchor>
  <xdr:twoCellAnchor>
    <xdr:from>
      <xdr:col>14</xdr:col>
      <xdr:colOff>204107</xdr:colOff>
      <xdr:row>5</xdr:row>
      <xdr:rowOff>252328</xdr:rowOff>
    </xdr:from>
    <xdr:to>
      <xdr:col>14</xdr:col>
      <xdr:colOff>210510</xdr:colOff>
      <xdr:row>6</xdr:row>
      <xdr:rowOff>373993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C83A850-5C70-4F47-BB11-42CA03EB7C8F}"/>
            </a:ext>
          </a:extLst>
        </xdr:cNvPr>
        <xdr:cNvCxnSpPr/>
      </xdr:nvCxnSpPr>
      <xdr:spPr>
        <a:xfrm>
          <a:off x="12495498" y="2198741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202007</xdr:colOff>
      <xdr:row>5</xdr:row>
      <xdr:rowOff>244371</xdr:rowOff>
    </xdr:from>
    <xdr:to>
      <xdr:col>16</xdr:col>
      <xdr:colOff>243676</xdr:colOff>
      <xdr:row>5</xdr:row>
      <xdr:rowOff>256932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477172C-85B1-47E9-9175-3FC538D8A084}"/>
            </a:ext>
          </a:extLst>
        </xdr:cNvPr>
        <xdr:cNvCxnSpPr/>
      </xdr:nvCxnSpPr>
      <xdr:spPr>
        <a:xfrm flipH="1">
          <a:off x="12461242" y="2205400"/>
          <a:ext cx="893316" cy="1256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307359</xdr:colOff>
      <xdr:row>3</xdr:row>
      <xdr:rowOff>241727</xdr:rowOff>
    </xdr:from>
    <xdr:to>
      <xdr:col>13</xdr:col>
      <xdr:colOff>348180</xdr:colOff>
      <xdr:row>5</xdr:row>
      <xdr:rowOff>156883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87F0A96-999E-424F-97C3-312FB0C794B8}"/>
            </a:ext>
          </a:extLst>
        </xdr:cNvPr>
        <xdr:cNvSpPr txBox="1"/>
      </xdr:nvSpPr>
      <xdr:spPr>
        <a:xfrm>
          <a:off x="10437477" y="1418345"/>
          <a:ext cx="1744115" cy="699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14</xdr:col>
      <xdr:colOff>22412</xdr:colOff>
      <xdr:row>4</xdr:row>
      <xdr:rowOff>33615</xdr:rowOff>
    </xdr:from>
    <xdr:to>
      <xdr:col>15</xdr:col>
      <xdr:colOff>108857</xdr:colOff>
      <xdr:row>5</xdr:row>
      <xdr:rowOff>249729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4389637-CBAC-4D7F-8DF1-3D01D1A920D7}"/>
            </a:ext>
          </a:extLst>
        </xdr:cNvPr>
        <xdr:cNvCxnSpPr/>
      </xdr:nvCxnSpPr>
      <xdr:spPr>
        <a:xfrm>
          <a:off x="12281647" y="1602439"/>
          <a:ext cx="512269" cy="60831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201706</xdr:colOff>
      <xdr:row>5</xdr:row>
      <xdr:rowOff>260656</xdr:rowOff>
    </xdr:from>
    <xdr:to>
      <xdr:col>15</xdr:col>
      <xdr:colOff>208109</xdr:colOff>
      <xdr:row>6</xdr:row>
      <xdr:rowOff>382321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22CB078-6E4B-4997-ACB1-9071D629267D}"/>
            </a:ext>
          </a:extLst>
        </xdr:cNvPr>
        <xdr:cNvCxnSpPr/>
      </xdr:nvCxnSpPr>
      <xdr:spPr>
        <a:xfrm>
          <a:off x="12923793" y="2207069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235324</xdr:colOff>
      <xdr:row>5</xdr:row>
      <xdr:rowOff>257734</xdr:rowOff>
    </xdr:from>
    <xdr:to>
      <xdr:col>16</xdr:col>
      <xdr:colOff>241727</xdr:colOff>
      <xdr:row>6</xdr:row>
      <xdr:rowOff>379399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743E5D7-1835-4075-A109-DDF5AD06E471}"/>
            </a:ext>
          </a:extLst>
        </xdr:cNvPr>
        <xdr:cNvCxnSpPr/>
      </xdr:nvCxnSpPr>
      <xdr:spPr>
        <a:xfrm>
          <a:off x="13388107" y="2204147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299357</xdr:colOff>
      <xdr:row>1</xdr:row>
      <xdr:rowOff>54429</xdr:rowOff>
    </xdr:from>
    <xdr:to>
      <xdr:col>23</xdr:col>
      <xdr:colOff>612324</xdr:colOff>
      <xdr:row>4</xdr:row>
      <xdr:rowOff>163286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D5583905-854B-481E-98ED-3BCC2A2A1EBB}"/>
            </a:ext>
          </a:extLst>
        </xdr:cNvPr>
        <xdr:cNvSpPr/>
      </xdr:nvSpPr>
      <xdr:spPr>
        <a:xfrm>
          <a:off x="13920107" y="449036"/>
          <a:ext cx="4395110" cy="1292679"/>
        </a:xfrm>
        <a:prstGeom prst="roundRect">
          <a:avLst>
            <a:gd name="adj" fmla="val 317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en-US" altLang="ja-JP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入力欄が不足する場合は、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行全体をコピー⇒コピーしたセルの挿入」</a:t>
          </a:r>
          <a:endParaRPr kumimoji="1" lang="en-US" altLang="ja-JP" sz="14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0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により</a:t>
          </a:r>
          <a:r>
            <a:rPr kumimoji="1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、適宜行を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追加してください。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B3F0CE9-9703-4941-948C-9388C07175AE}"/>
            </a:ext>
          </a:extLst>
        </xdr:cNvPr>
        <xdr:cNvCxnSpPr/>
      </xdr:nvCxnSpPr>
      <xdr:spPr>
        <a:xfrm>
          <a:off x="2907847" y="2492828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48E9CF-093A-4DB1-94C4-017514CFFE97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5</xdr:row>
      <xdr:rowOff>163285</xdr:rowOff>
    </xdr:from>
    <xdr:to>
      <xdr:col>1</xdr:col>
      <xdr:colOff>1387928</xdr:colOff>
      <xdr:row>7</xdr:row>
      <xdr:rowOff>108856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CA461E9-4DCE-4815-AFED-4BD654FF87C5}"/>
            </a:ext>
          </a:extLst>
        </xdr:cNvPr>
        <xdr:cNvSpPr txBox="1"/>
      </xdr:nvSpPr>
      <xdr:spPr>
        <a:xfrm>
          <a:off x="68036" y="2115910"/>
          <a:ext cx="1748517" cy="726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①～③のいずれか１箇所に、各部屋の面積を御記入ください。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25F5F39-EB4C-4C2D-AC9F-97CB5BF08594}"/>
            </a:ext>
          </a:extLst>
        </xdr:cNvPr>
        <xdr:cNvCxnSpPr/>
      </xdr:nvCxnSpPr>
      <xdr:spPr>
        <a:xfrm>
          <a:off x="4552950" y="2492828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86C5C7E-36A9-4850-8449-27C8F409B9CB}"/>
            </a:ext>
          </a:extLst>
        </xdr:cNvPr>
        <xdr:cNvCxnSpPr/>
      </xdr:nvCxnSpPr>
      <xdr:spPr>
        <a:xfrm>
          <a:off x="6266089" y="2479221"/>
          <a:ext cx="6403" cy="51331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639535</xdr:colOff>
      <xdr:row>1</xdr:row>
      <xdr:rowOff>54428</xdr:rowOff>
    </xdr:from>
    <xdr:to>
      <xdr:col>15</xdr:col>
      <xdr:colOff>425902</xdr:colOff>
      <xdr:row>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7B77689-CA5E-489E-9D32-5A6119504C6E}"/>
            </a:ext>
          </a:extLst>
        </xdr:cNvPr>
        <xdr:cNvSpPr txBox="1"/>
      </xdr:nvSpPr>
      <xdr:spPr>
        <a:xfrm>
          <a:off x="9524999" y="449035"/>
          <a:ext cx="3650796" cy="734786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オレンジ色のセル部分にはあらかじめ計算式が　</a:t>
          </a:r>
          <a:endParaRPr lang="ja-JP" altLang="ja-JP" sz="12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入力されていますので、入力は不要です。</a:t>
          </a:r>
          <a:endParaRPr lang="ja-JP" altLang="ja-JP" sz="12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204107</xdr:colOff>
      <xdr:row>5</xdr:row>
      <xdr:rowOff>252328</xdr:rowOff>
    </xdr:from>
    <xdr:to>
      <xdr:col>14</xdr:col>
      <xdr:colOff>210510</xdr:colOff>
      <xdr:row>6</xdr:row>
      <xdr:rowOff>373993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9EDC7F9-5CC9-4586-B0C6-9D9643BC06A9}"/>
            </a:ext>
          </a:extLst>
        </xdr:cNvPr>
        <xdr:cNvCxnSpPr/>
      </xdr:nvCxnSpPr>
      <xdr:spPr>
        <a:xfrm>
          <a:off x="12481832" y="2204953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202007</xdr:colOff>
      <xdr:row>5</xdr:row>
      <xdr:rowOff>244371</xdr:rowOff>
    </xdr:from>
    <xdr:to>
      <xdr:col>16</xdr:col>
      <xdr:colOff>243676</xdr:colOff>
      <xdr:row>5</xdr:row>
      <xdr:rowOff>256932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3FB56F0-39C3-45FD-AF1C-8DF103CA5285}"/>
            </a:ext>
          </a:extLst>
        </xdr:cNvPr>
        <xdr:cNvCxnSpPr/>
      </xdr:nvCxnSpPr>
      <xdr:spPr>
        <a:xfrm flipH="1">
          <a:off x="12479732" y="2196996"/>
          <a:ext cx="898919" cy="1256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22412</xdr:colOff>
      <xdr:row>4</xdr:row>
      <xdr:rowOff>33615</xdr:rowOff>
    </xdr:from>
    <xdr:to>
      <xdr:col>15</xdr:col>
      <xdr:colOff>108857</xdr:colOff>
      <xdr:row>5</xdr:row>
      <xdr:rowOff>249729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8DFEAA5-A8E8-430C-A4D8-C3D4889515CC}"/>
            </a:ext>
          </a:extLst>
        </xdr:cNvPr>
        <xdr:cNvCxnSpPr/>
      </xdr:nvCxnSpPr>
      <xdr:spPr>
        <a:xfrm>
          <a:off x="12300137" y="1595715"/>
          <a:ext cx="515070" cy="60663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201706</xdr:colOff>
      <xdr:row>5</xdr:row>
      <xdr:rowOff>260656</xdr:rowOff>
    </xdr:from>
    <xdr:to>
      <xdr:col>15</xdr:col>
      <xdr:colOff>208109</xdr:colOff>
      <xdr:row>6</xdr:row>
      <xdr:rowOff>382321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F7E493-4602-4BDA-B8B2-EC3679360908}"/>
            </a:ext>
          </a:extLst>
        </xdr:cNvPr>
        <xdr:cNvCxnSpPr/>
      </xdr:nvCxnSpPr>
      <xdr:spPr>
        <a:xfrm>
          <a:off x="12908056" y="2213281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235324</xdr:colOff>
      <xdr:row>5</xdr:row>
      <xdr:rowOff>257734</xdr:rowOff>
    </xdr:from>
    <xdr:to>
      <xdr:col>16</xdr:col>
      <xdr:colOff>241727</xdr:colOff>
      <xdr:row>6</xdr:row>
      <xdr:rowOff>379399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F3581D9-43D7-48EC-8B96-73516F21E16E}"/>
            </a:ext>
          </a:extLst>
        </xdr:cNvPr>
        <xdr:cNvCxnSpPr/>
      </xdr:nvCxnSpPr>
      <xdr:spPr>
        <a:xfrm>
          <a:off x="13370299" y="2210359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312965</xdr:colOff>
      <xdr:row>3</xdr:row>
      <xdr:rowOff>231322</xdr:rowOff>
    </xdr:from>
    <xdr:to>
      <xdr:col>13</xdr:col>
      <xdr:colOff>353786</xdr:colOff>
      <xdr:row>5</xdr:row>
      <xdr:rowOff>146478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98CA7C4-FA39-4C51-B2CC-1E106F6DE62E}"/>
            </a:ext>
          </a:extLst>
        </xdr:cNvPr>
        <xdr:cNvSpPr txBox="1"/>
      </xdr:nvSpPr>
      <xdr:spPr>
        <a:xfrm>
          <a:off x="10457090" y="1402897"/>
          <a:ext cx="1745796" cy="696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17</xdr:col>
      <xdr:colOff>190500</xdr:colOff>
      <xdr:row>0</xdr:row>
      <xdr:rowOff>353786</xdr:rowOff>
    </xdr:from>
    <xdr:to>
      <xdr:col>23</xdr:col>
      <xdr:colOff>503467</xdr:colOff>
      <xdr:row>4</xdr:row>
      <xdr:rowOff>68036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BF331EEE-DD2C-4699-94AF-A8F1D16FC8E0}"/>
            </a:ext>
          </a:extLst>
        </xdr:cNvPr>
        <xdr:cNvSpPr/>
      </xdr:nvSpPr>
      <xdr:spPr>
        <a:xfrm>
          <a:off x="13811250" y="353786"/>
          <a:ext cx="4395110" cy="1292679"/>
        </a:xfrm>
        <a:prstGeom prst="roundRect">
          <a:avLst>
            <a:gd name="adj" fmla="val 317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en-US" altLang="ja-JP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入力欄が不足する場合は、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</a:t>
          </a:r>
          <a:r>
            <a:rPr kumimoji="1" lang="ja-JP" altLang="en-US" sz="14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行全体をコピー⇒コピーしたセルの挿入」</a:t>
          </a:r>
          <a:endParaRPr kumimoji="1" lang="en-US" altLang="ja-JP" sz="14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0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により</a:t>
          </a:r>
          <a:r>
            <a:rPr kumimoji="1" lang="ja-JP" altLang="en-US" sz="1400" b="1" i="0" u="none" strike="noStrik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、適宜行を</a:t>
          </a:r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追加してください。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25</xdr:row>
      <xdr:rowOff>0</xdr:rowOff>
    </xdr:from>
    <xdr:to>
      <xdr:col>0</xdr:col>
      <xdr:colOff>721178</xdr:colOff>
      <xdr:row>28</xdr:row>
      <xdr:rowOff>353786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EBC6645-6293-4C08-86F9-0759055BB5DE}"/>
            </a:ext>
          </a:extLst>
        </xdr:cNvPr>
        <xdr:cNvSpPr/>
      </xdr:nvSpPr>
      <xdr:spPr>
        <a:xfrm>
          <a:off x="571499" y="9258300"/>
          <a:ext cx="149679" cy="1496786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53069</xdr:colOff>
      <xdr:row>36</xdr:row>
      <xdr:rowOff>219075</xdr:rowOff>
    </xdr:from>
    <xdr:to>
      <xdr:col>6</xdr:col>
      <xdr:colOff>1819276</xdr:colOff>
      <xdr:row>37</xdr:row>
      <xdr:rowOff>247651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6E2188-18FC-435F-82BF-A314745386B0}"/>
            </a:ext>
          </a:extLst>
        </xdr:cNvPr>
        <xdr:cNvSpPr txBox="1"/>
      </xdr:nvSpPr>
      <xdr:spPr>
        <a:xfrm>
          <a:off x="815069" y="13668375"/>
          <a:ext cx="3299732" cy="3429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1" i="0">
              <a:solidFill>
                <a:sysClr val="windowText" lastClr="000000"/>
              </a:solidFill>
              <a:latin typeface="+mn-ea"/>
              <a:ea typeface="+mn-ea"/>
            </a:rPr>
            <a:t>保育所等整備交付金のみ対象となる経費。</a:t>
          </a:r>
        </a:p>
      </xdr:txBody>
    </xdr:sp>
    <xdr:clientData/>
  </xdr:twoCellAnchor>
  <xdr:twoCellAnchor>
    <xdr:from>
      <xdr:col>0</xdr:col>
      <xdr:colOff>228600</xdr:colOff>
      <xdr:row>26</xdr:row>
      <xdr:rowOff>367394</xdr:rowOff>
    </xdr:from>
    <xdr:to>
      <xdr:col>0</xdr:col>
      <xdr:colOff>449035</xdr:colOff>
      <xdr:row>26</xdr:row>
      <xdr:rowOff>371475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B6F5F50-1A16-45E4-A001-ACF8CDB9BE71}"/>
            </a:ext>
          </a:extLst>
        </xdr:cNvPr>
        <xdr:cNvCxnSpPr/>
      </xdr:nvCxnSpPr>
      <xdr:spPr>
        <a:xfrm flipV="1">
          <a:off x="228600" y="10006694"/>
          <a:ext cx="220435" cy="408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26</xdr:row>
      <xdr:rowOff>361950</xdr:rowOff>
    </xdr:from>
    <xdr:to>
      <xdr:col>0</xdr:col>
      <xdr:colOff>247651</xdr:colOff>
      <xdr:row>37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CAFCB8C-4407-4458-912A-928F07443B4C}"/>
            </a:ext>
          </a:extLst>
        </xdr:cNvPr>
        <xdr:cNvCxnSpPr/>
      </xdr:nvCxnSpPr>
      <xdr:spPr>
        <a:xfrm>
          <a:off x="238125" y="10001250"/>
          <a:ext cx="9526" cy="37719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37</xdr:row>
      <xdr:rowOff>0</xdr:rowOff>
    </xdr:from>
    <xdr:to>
      <xdr:col>1</xdr:col>
      <xdr:colOff>5444</xdr:colOff>
      <xdr:row>37</xdr:row>
      <xdr:rowOff>7484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D6892C8-76E7-490B-824E-11C47343C007}"/>
            </a:ext>
          </a:extLst>
        </xdr:cNvPr>
        <xdr:cNvCxnSpPr/>
      </xdr:nvCxnSpPr>
      <xdr:spPr>
        <a:xfrm>
          <a:off x="247650" y="13763625"/>
          <a:ext cx="519794" cy="748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69273</xdr:colOff>
      <xdr:row>1</xdr:row>
      <xdr:rowOff>242451</xdr:rowOff>
    </xdr:from>
    <xdr:to>
      <xdr:col>6</xdr:col>
      <xdr:colOff>1973036</xdr:colOff>
      <xdr:row>3</xdr:row>
      <xdr:rowOff>24737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A7DAF54-2B6C-4637-A62F-6B7A28441D4D}"/>
            </a:ext>
          </a:extLst>
        </xdr:cNvPr>
        <xdr:cNvSpPr txBox="1"/>
      </xdr:nvSpPr>
      <xdr:spPr>
        <a:xfrm>
          <a:off x="831273" y="747276"/>
          <a:ext cx="3437288" cy="668111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70"/>
  <sheetViews>
    <sheetView showGridLines="0" tabSelected="1" view="pageBreakPreview" zoomScale="70" zoomScaleNormal="100" zoomScaleSheetLayoutView="70" workbookViewId="0">
      <selection activeCell="I18" sqref="I18:K18"/>
    </sheetView>
  </sheetViews>
  <sheetFormatPr defaultColWidth="5.625" defaultRowHeight="13.5" x14ac:dyDescent="0.15"/>
  <cols>
    <col min="1" max="1" width="5.625" style="112" customWidth="1"/>
    <col min="2" max="2" width="22" style="112" customWidth="1"/>
    <col min="3" max="5" width="22.125" style="112" customWidth="1"/>
    <col min="6" max="6" width="11.125" style="112" customWidth="1"/>
    <col min="7" max="8" width="5.625" style="112" customWidth="1"/>
    <col min="9" max="9" width="11.125" style="112" customWidth="1"/>
    <col min="10" max="11" width="5.625" style="112" customWidth="1"/>
    <col min="12" max="12" width="11.125" style="112" customWidth="1"/>
    <col min="13" max="17" width="5.625" style="112" customWidth="1"/>
    <col min="18" max="257" width="9" style="112" customWidth="1"/>
    <col min="258" max="264" width="5.625" style="112"/>
    <col min="265" max="265" width="22" style="112" customWidth="1"/>
    <col min="266" max="267" width="18.625" style="112" customWidth="1"/>
    <col min="268" max="270" width="15.625" style="112" customWidth="1"/>
    <col min="271" max="271" width="10.875" style="112" customWidth="1"/>
    <col min="272" max="513" width="9" style="112" customWidth="1"/>
    <col min="514" max="520" width="5.625" style="112"/>
    <col min="521" max="521" width="22" style="112" customWidth="1"/>
    <col min="522" max="523" width="18.625" style="112" customWidth="1"/>
    <col min="524" max="526" width="15.625" style="112" customWidth="1"/>
    <col min="527" max="527" width="10.875" style="112" customWidth="1"/>
    <col min="528" max="769" width="9" style="112" customWidth="1"/>
    <col min="770" max="776" width="5.625" style="112"/>
    <col min="777" max="777" width="22" style="112" customWidth="1"/>
    <col min="778" max="779" width="18.625" style="112" customWidth="1"/>
    <col min="780" max="782" width="15.625" style="112" customWidth="1"/>
    <col min="783" max="783" width="10.875" style="112" customWidth="1"/>
    <col min="784" max="1025" width="9" style="112" customWidth="1"/>
    <col min="1026" max="1032" width="5.625" style="112"/>
    <col min="1033" max="1033" width="22" style="112" customWidth="1"/>
    <col min="1034" max="1035" width="18.625" style="112" customWidth="1"/>
    <col min="1036" max="1038" width="15.625" style="112" customWidth="1"/>
    <col min="1039" max="1039" width="10.875" style="112" customWidth="1"/>
    <col min="1040" max="1281" width="9" style="112" customWidth="1"/>
    <col min="1282" max="1288" width="5.625" style="112"/>
    <col min="1289" max="1289" width="22" style="112" customWidth="1"/>
    <col min="1290" max="1291" width="18.625" style="112" customWidth="1"/>
    <col min="1292" max="1294" width="15.625" style="112" customWidth="1"/>
    <col min="1295" max="1295" width="10.875" style="112" customWidth="1"/>
    <col min="1296" max="1537" width="9" style="112" customWidth="1"/>
    <col min="1538" max="1544" width="5.625" style="112"/>
    <col min="1545" max="1545" width="22" style="112" customWidth="1"/>
    <col min="1546" max="1547" width="18.625" style="112" customWidth="1"/>
    <col min="1548" max="1550" width="15.625" style="112" customWidth="1"/>
    <col min="1551" max="1551" width="10.875" style="112" customWidth="1"/>
    <col min="1552" max="1793" width="9" style="112" customWidth="1"/>
    <col min="1794" max="1800" width="5.625" style="112"/>
    <col min="1801" max="1801" width="22" style="112" customWidth="1"/>
    <col min="1802" max="1803" width="18.625" style="112" customWidth="1"/>
    <col min="1804" max="1806" width="15.625" style="112" customWidth="1"/>
    <col min="1807" max="1807" width="10.875" style="112" customWidth="1"/>
    <col min="1808" max="2049" width="9" style="112" customWidth="1"/>
    <col min="2050" max="2056" width="5.625" style="112"/>
    <col min="2057" max="2057" width="22" style="112" customWidth="1"/>
    <col min="2058" max="2059" width="18.625" style="112" customWidth="1"/>
    <col min="2060" max="2062" width="15.625" style="112" customWidth="1"/>
    <col min="2063" max="2063" width="10.875" style="112" customWidth="1"/>
    <col min="2064" max="2305" width="9" style="112" customWidth="1"/>
    <col min="2306" max="2312" width="5.625" style="112"/>
    <col min="2313" max="2313" width="22" style="112" customWidth="1"/>
    <col min="2314" max="2315" width="18.625" style="112" customWidth="1"/>
    <col min="2316" max="2318" width="15.625" style="112" customWidth="1"/>
    <col min="2319" max="2319" width="10.875" style="112" customWidth="1"/>
    <col min="2320" max="2561" width="9" style="112" customWidth="1"/>
    <col min="2562" max="2568" width="5.625" style="112"/>
    <col min="2569" max="2569" width="22" style="112" customWidth="1"/>
    <col min="2570" max="2571" width="18.625" style="112" customWidth="1"/>
    <col min="2572" max="2574" width="15.625" style="112" customWidth="1"/>
    <col min="2575" max="2575" width="10.875" style="112" customWidth="1"/>
    <col min="2576" max="2817" width="9" style="112" customWidth="1"/>
    <col min="2818" max="2824" width="5.625" style="112"/>
    <col min="2825" max="2825" width="22" style="112" customWidth="1"/>
    <col min="2826" max="2827" width="18.625" style="112" customWidth="1"/>
    <col min="2828" max="2830" width="15.625" style="112" customWidth="1"/>
    <col min="2831" max="2831" width="10.875" style="112" customWidth="1"/>
    <col min="2832" max="3073" width="9" style="112" customWidth="1"/>
    <col min="3074" max="3080" width="5.625" style="112"/>
    <col min="3081" max="3081" width="22" style="112" customWidth="1"/>
    <col min="3082" max="3083" width="18.625" style="112" customWidth="1"/>
    <col min="3084" max="3086" width="15.625" style="112" customWidth="1"/>
    <col min="3087" max="3087" width="10.875" style="112" customWidth="1"/>
    <col min="3088" max="3329" width="9" style="112" customWidth="1"/>
    <col min="3330" max="3336" width="5.625" style="112"/>
    <col min="3337" max="3337" width="22" style="112" customWidth="1"/>
    <col min="3338" max="3339" width="18.625" style="112" customWidth="1"/>
    <col min="3340" max="3342" width="15.625" style="112" customWidth="1"/>
    <col min="3343" max="3343" width="10.875" style="112" customWidth="1"/>
    <col min="3344" max="3585" width="9" style="112" customWidth="1"/>
    <col min="3586" max="3592" width="5.625" style="112"/>
    <col min="3593" max="3593" width="22" style="112" customWidth="1"/>
    <col min="3594" max="3595" width="18.625" style="112" customWidth="1"/>
    <col min="3596" max="3598" width="15.625" style="112" customWidth="1"/>
    <col min="3599" max="3599" width="10.875" style="112" customWidth="1"/>
    <col min="3600" max="3841" width="9" style="112" customWidth="1"/>
    <col min="3842" max="3848" width="5.625" style="112"/>
    <col min="3849" max="3849" width="22" style="112" customWidth="1"/>
    <col min="3850" max="3851" width="18.625" style="112" customWidth="1"/>
    <col min="3852" max="3854" width="15.625" style="112" customWidth="1"/>
    <col min="3855" max="3855" width="10.875" style="112" customWidth="1"/>
    <col min="3856" max="4097" width="9" style="112" customWidth="1"/>
    <col min="4098" max="4104" width="5.625" style="112"/>
    <col min="4105" max="4105" width="22" style="112" customWidth="1"/>
    <col min="4106" max="4107" width="18.625" style="112" customWidth="1"/>
    <col min="4108" max="4110" width="15.625" style="112" customWidth="1"/>
    <col min="4111" max="4111" width="10.875" style="112" customWidth="1"/>
    <col min="4112" max="4353" width="9" style="112" customWidth="1"/>
    <col min="4354" max="4360" width="5.625" style="112"/>
    <col min="4361" max="4361" width="22" style="112" customWidth="1"/>
    <col min="4362" max="4363" width="18.625" style="112" customWidth="1"/>
    <col min="4364" max="4366" width="15.625" style="112" customWidth="1"/>
    <col min="4367" max="4367" width="10.875" style="112" customWidth="1"/>
    <col min="4368" max="4609" width="9" style="112" customWidth="1"/>
    <col min="4610" max="4616" width="5.625" style="112"/>
    <col min="4617" max="4617" width="22" style="112" customWidth="1"/>
    <col min="4618" max="4619" width="18.625" style="112" customWidth="1"/>
    <col min="4620" max="4622" width="15.625" style="112" customWidth="1"/>
    <col min="4623" max="4623" width="10.875" style="112" customWidth="1"/>
    <col min="4624" max="4865" width="9" style="112" customWidth="1"/>
    <col min="4866" max="4872" width="5.625" style="112"/>
    <col min="4873" max="4873" width="22" style="112" customWidth="1"/>
    <col min="4874" max="4875" width="18.625" style="112" customWidth="1"/>
    <col min="4876" max="4878" width="15.625" style="112" customWidth="1"/>
    <col min="4879" max="4879" width="10.875" style="112" customWidth="1"/>
    <col min="4880" max="5121" width="9" style="112" customWidth="1"/>
    <col min="5122" max="5128" width="5.625" style="112"/>
    <col min="5129" max="5129" width="22" style="112" customWidth="1"/>
    <col min="5130" max="5131" width="18.625" style="112" customWidth="1"/>
    <col min="5132" max="5134" width="15.625" style="112" customWidth="1"/>
    <col min="5135" max="5135" width="10.875" style="112" customWidth="1"/>
    <col min="5136" max="5377" width="9" style="112" customWidth="1"/>
    <col min="5378" max="5384" width="5.625" style="112"/>
    <col min="5385" max="5385" width="22" style="112" customWidth="1"/>
    <col min="5386" max="5387" width="18.625" style="112" customWidth="1"/>
    <col min="5388" max="5390" width="15.625" style="112" customWidth="1"/>
    <col min="5391" max="5391" width="10.875" style="112" customWidth="1"/>
    <col min="5392" max="5633" width="9" style="112" customWidth="1"/>
    <col min="5634" max="5640" width="5.625" style="112"/>
    <col min="5641" max="5641" width="22" style="112" customWidth="1"/>
    <col min="5642" max="5643" width="18.625" style="112" customWidth="1"/>
    <col min="5644" max="5646" width="15.625" style="112" customWidth="1"/>
    <col min="5647" max="5647" width="10.875" style="112" customWidth="1"/>
    <col min="5648" max="5889" width="9" style="112" customWidth="1"/>
    <col min="5890" max="5896" width="5.625" style="112"/>
    <col min="5897" max="5897" width="22" style="112" customWidth="1"/>
    <col min="5898" max="5899" width="18.625" style="112" customWidth="1"/>
    <col min="5900" max="5902" width="15.625" style="112" customWidth="1"/>
    <col min="5903" max="5903" width="10.875" style="112" customWidth="1"/>
    <col min="5904" max="6145" width="9" style="112" customWidth="1"/>
    <col min="6146" max="6152" width="5.625" style="112"/>
    <col min="6153" max="6153" width="22" style="112" customWidth="1"/>
    <col min="6154" max="6155" width="18.625" style="112" customWidth="1"/>
    <col min="6156" max="6158" width="15.625" style="112" customWidth="1"/>
    <col min="6159" max="6159" width="10.875" style="112" customWidth="1"/>
    <col min="6160" max="6401" width="9" style="112" customWidth="1"/>
    <col min="6402" max="6408" width="5.625" style="112"/>
    <col min="6409" max="6409" width="22" style="112" customWidth="1"/>
    <col min="6410" max="6411" width="18.625" style="112" customWidth="1"/>
    <col min="6412" max="6414" width="15.625" style="112" customWidth="1"/>
    <col min="6415" max="6415" width="10.875" style="112" customWidth="1"/>
    <col min="6416" max="6657" width="9" style="112" customWidth="1"/>
    <col min="6658" max="6664" width="5.625" style="112"/>
    <col min="6665" max="6665" width="22" style="112" customWidth="1"/>
    <col min="6666" max="6667" width="18.625" style="112" customWidth="1"/>
    <col min="6668" max="6670" width="15.625" style="112" customWidth="1"/>
    <col min="6671" max="6671" width="10.875" style="112" customWidth="1"/>
    <col min="6672" max="6913" width="9" style="112" customWidth="1"/>
    <col min="6914" max="6920" width="5.625" style="112"/>
    <col min="6921" max="6921" width="22" style="112" customWidth="1"/>
    <col min="6922" max="6923" width="18.625" style="112" customWidth="1"/>
    <col min="6924" max="6926" width="15.625" style="112" customWidth="1"/>
    <col min="6927" max="6927" width="10.875" style="112" customWidth="1"/>
    <col min="6928" max="7169" width="9" style="112" customWidth="1"/>
    <col min="7170" max="7176" width="5.625" style="112"/>
    <col min="7177" max="7177" width="22" style="112" customWidth="1"/>
    <col min="7178" max="7179" width="18.625" style="112" customWidth="1"/>
    <col min="7180" max="7182" width="15.625" style="112" customWidth="1"/>
    <col min="7183" max="7183" width="10.875" style="112" customWidth="1"/>
    <col min="7184" max="7425" width="9" style="112" customWidth="1"/>
    <col min="7426" max="7432" width="5.625" style="112"/>
    <col min="7433" max="7433" width="22" style="112" customWidth="1"/>
    <col min="7434" max="7435" width="18.625" style="112" customWidth="1"/>
    <col min="7436" max="7438" width="15.625" style="112" customWidth="1"/>
    <col min="7439" max="7439" width="10.875" style="112" customWidth="1"/>
    <col min="7440" max="7681" width="9" style="112" customWidth="1"/>
    <col min="7682" max="7688" width="5.625" style="112"/>
    <col min="7689" max="7689" width="22" style="112" customWidth="1"/>
    <col min="7690" max="7691" width="18.625" style="112" customWidth="1"/>
    <col min="7692" max="7694" width="15.625" style="112" customWidth="1"/>
    <col min="7695" max="7695" width="10.875" style="112" customWidth="1"/>
    <col min="7696" max="7937" width="9" style="112" customWidth="1"/>
    <col min="7938" max="7944" width="5.625" style="112"/>
    <col min="7945" max="7945" width="22" style="112" customWidth="1"/>
    <col min="7946" max="7947" width="18.625" style="112" customWidth="1"/>
    <col min="7948" max="7950" width="15.625" style="112" customWidth="1"/>
    <col min="7951" max="7951" width="10.875" style="112" customWidth="1"/>
    <col min="7952" max="8193" width="9" style="112" customWidth="1"/>
    <col min="8194" max="8200" width="5.625" style="112"/>
    <col min="8201" max="8201" width="22" style="112" customWidth="1"/>
    <col min="8202" max="8203" width="18.625" style="112" customWidth="1"/>
    <col min="8204" max="8206" width="15.625" style="112" customWidth="1"/>
    <col min="8207" max="8207" width="10.875" style="112" customWidth="1"/>
    <col min="8208" max="8449" width="9" style="112" customWidth="1"/>
    <col min="8450" max="8456" width="5.625" style="112"/>
    <col min="8457" max="8457" width="22" style="112" customWidth="1"/>
    <col min="8458" max="8459" width="18.625" style="112" customWidth="1"/>
    <col min="8460" max="8462" width="15.625" style="112" customWidth="1"/>
    <col min="8463" max="8463" width="10.875" style="112" customWidth="1"/>
    <col min="8464" max="8705" width="9" style="112" customWidth="1"/>
    <col min="8706" max="8712" width="5.625" style="112"/>
    <col min="8713" max="8713" width="22" style="112" customWidth="1"/>
    <col min="8714" max="8715" width="18.625" style="112" customWidth="1"/>
    <col min="8716" max="8718" width="15.625" style="112" customWidth="1"/>
    <col min="8719" max="8719" width="10.875" style="112" customWidth="1"/>
    <col min="8720" max="8961" width="9" style="112" customWidth="1"/>
    <col min="8962" max="8968" width="5.625" style="112"/>
    <col min="8969" max="8969" width="22" style="112" customWidth="1"/>
    <col min="8970" max="8971" width="18.625" style="112" customWidth="1"/>
    <col min="8972" max="8974" width="15.625" style="112" customWidth="1"/>
    <col min="8975" max="8975" width="10.875" style="112" customWidth="1"/>
    <col min="8976" max="9217" width="9" style="112" customWidth="1"/>
    <col min="9218" max="9224" width="5.625" style="112"/>
    <col min="9225" max="9225" width="22" style="112" customWidth="1"/>
    <col min="9226" max="9227" width="18.625" style="112" customWidth="1"/>
    <col min="9228" max="9230" width="15.625" style="112" customWidth="1"/>
    <col min="9231" max="9231" width="10.875" style="112" customWidth="1"/>
    <col min="9232" max="9473" width="9" style="112" customWidth="1"/>
    <col min="9474" max="9480" width="5.625" style="112"/>
    <col min="9481" max="9481" width="22" style="112" customWidth="1"/>
    <col min="9482" max="9483" width="18.625" style="112" customWidth="1"/>
    <col min="9484" max="9486" width="15.625" style="112" customWidth="1"/>
    <col min="9487" max="9487" width="10.875" style="112" customWidth="1"/>
    <col min="9488" max="9729" width="9" style="112" customWidth="1"/>
    <col min="9730" max="9736" width="5.625" style="112"/>
    <col min="9737" max="9737" width="22" style="112" customWidth="1"/>
    <col min="9738" max="9739" width="18.625" style="112" customWidth="1"/>
    <col min="9740" max="9742" width="15.625" style="112" customWidth="1"/>
    <col min="9743" max="9743" width="10.875" style="112" customWidth="1"/>
    <col min="9744" max="9985" width="9" style="112" customWidth="1"/>
    <col min="9986" max="9992" width="5.625" style="112"/>
    <col min="9993" max="9993" width="22" style="112" customWidth="1"/>
    <col min="9994" max="9995" width="18.625" style="112" customWidth="1"/>
    <col min="9996" max="9998" width="15.625" style="112" customWidth="1"/>
    <col min="9999" max="9999" width="10.875" style="112" customWidth="1"/>
    <col min="10000" max="10241" width="9" style="112" customWidth="1"/>
    <col min="10242" max="10248" width="5.625" style="112"/>
    <col min="10249" max="10249" width="22" style="112" customWidth="1"/>
    <col min="10250" max="10251" width="18.625" style="112" customWidth="1"/>
    <col min="10252" max="10254" width="15.625" style="112" customWidth="1"/>
    <col min="10255" max="10255" width="10.875" style="112" customWidth="1"/>
    <col min="10256" max="10497" width="9" style="112" customWidth="1"/>
    <col min="10498" max="10504" width="5.625" style="112"/>
    <col min="10505" max="10505" width="22" style="112" customWidth="1"/>
    <col min="10506" max="10507" width="18.625" style="112" customWidth="1"/>
    <col min="10508" max="10510" width="15.625" style="112" customWidth="1"/>
    <col min="10511" max="10511" width="10.875" style="112" customWidth="1"/>
    <col min="10512" max="10753" width="9" style="112" customWidth="1"/>
    <col min="10754" max="10760" width="5.625" style="112"/>
    <col min="10761" max="10761" width="22" style="112" customWidth="1"/>
    <col min="10762" max="10763" width="18.625" style="112" customWidth="1"/>
    <col min="10764" max="10766" width="15.625" style="112" customWidth="1"/>
    <col min="10767" max="10767" width="10.875" style="112" customWidth="1"/>
    <col min="10768" max="11009" width="9" style="112" customWidth="1"/>
    <col min="11010" max="11016" width="5.625" style="112"/>
    <col min="11017" max="11017" width="22" style="112" customWidth="1"/>
    <col min="11018" max="11019" width="18.625" style="112" customWidth="1"/>
    <col min="11020" max="11022" width="15.625" style="112" customWidth="1"/>
    <col min="11023" max="11023" width="10.875" style="112" customWidth="1"/>
    <col min="11024" max="11265" width="9" style="112" customWidth="1"/>
    <col min="11266" max="11272" width="5.625" style="112"/>
    <col min="11273" max="11273" width="22" style="112" customWidth="1"/>
    <col min="11274" max="11275" width="18.625" style="112" customWidth="1"/>
    <col min="11276" max="11278" width="15.625" style="112" customWidth="1"/>
    <col min="11279" max="11279" width="10.875" style="112" customWidth="1"/>
    <col min="11280" max="11521" width="9" style="112" customWidth="1"/>
    <col min="11522" max="11528" width="5.625" style="112"/>
    <col min="11529" max="11529" width="22" style="112" customWidth="1"/>
    <col min="11530" max="11531" width="18.625" style="112" customWidth="1"/>
    <col min="11532" max="11534" width="15.625" style="112" customWidth="1"/>
    <col min="11535" max="11535" width="10.875" style="112" customWidth="1"/>
    <col min="11536" max="11777" width="9" style="112" customWidth="1"/>
    <col min="11778" max="11784" width="5.625" style="112"/>
    <col min="11785" max="11785" width="22" style="112" customWidth="1"/>
    <col min="11786" max="11787" width="18.625" style="112" customWidth="1"/>
    <col min="11788" max="11790" width="15.625" style="112" customWidth="1"/>
    <col min="11791" max="11791" width="10.875" style="112" customWidth="1"/>
    <col min="11792" max="12033" width="9" style="112" customWidth="1"/>
    <col min="12034" max="12040" width="5.625" style="112"/>
    <col min="12041" max="12041" width="22" style="112" customWidth="1"/>
    <col min="12042" max="12043" width="18.625" style="112" customWidth="1"/>
    <col min="12044" max="12046" width="15.625" style="112" customWidth="1"/>
    <col min="12047" max="12047" width="10.875" style="112" customWidth="1"/>
    <col min="12048" max="12289" width="9" style="112" customWidth="1"/>
    <col min="12290" max="12296" width="5.625" style="112"/>
    <col min="12297" max="12297" width="22" style="112" customWidth="1"/>
    <col min="12298" max="12299" width="18.625" style="112" customWidth="1"/>
    <col min="12300" max="12302" width="15.625" style="112" customWidth="1"/>
    <col min="12303" max="12303" width="10.875" style="112" customWidth="1"/>
    <col min="12304" max="12545" width="9" style="112" customWidth="1"/>
    <col min="12546" max="12552" width="5.625" style="112"/>
    <col min="12553" max="12553" width="22" style="112" customWidth="1"/>
    <col min="12554" max="12555" width="18.625" style="112" customWidth="1"/>
    <col min="12556" max="12558" width="15.625" style="112" customWidth="1"/>
    <col min="12559" max="12559" width="10.875" style="112" customWidth="1"/>
    <col min="12560" max="12801" width="9" style="112" customWidth="1"/>
    <col min="12802" max="12808" width="5.625" style="112"/>
    <col min="12809" max="12809" width="22" style="112" customWidth="1"/>
    <col min="12810" max="12811" width="18.625" style="112" customWidth="1"/>
    <col min="12812" max="12814" width="15.625" style="112" customWidth="1"/>
    <col min="12815" max="12815" width="10.875" style="112" customWidth="1"/>
    <col min="12816" max="13057" width="9" style="112" customWidth="1"/>
    <col min="13058" max="13064" width="5.625" style="112"/>
    <col min="13065" max="13065" width="22" style="112" customWidth="1"/>
    <col min="13066" max="13067" width="18.625" style="112" customWidth="1"/>
    <col min="13068" max="13070" width="15.625" style="112" customWidth="1"/>
    <col min="13071" max="13071" width="10.875" style="112" customWidth="1"/>
    <col min="13072" max="13313" width="9" style="112" customWidth="1"/>
    <col min="13314" max="13320" width="5.625" style="112"/>
    <col min="13321" max="13321" width="22" style="112" customWidth="1"/>
    <col min="13322" max="13323" width="18.625" style="112" customWidth="1"/>
    <col min="13324" max="13326" width="15.625" style="112" customWidth="1"/>
    <col min="13327" max="13327" width="10.875" style="112" customWidth="1"/>
    <col min="13328" max="13569" width="9" style="112" customWidth="1"/>
    <col min="13570" max="13576" width="5.625" style="112"/>
    <col min="13577" max="13577" width="22" style="112" customWidth="1"/>
    <col min="13578" max="13579" width="18.625" style="112" customWidth="1"/>
    <col min="13580" max="13582" width="15.625" style="112" customWidth="1"/>
    <col min="13583" max="13583" width="10.875" style="112" customWidth="1"/>
    <col min="13584" max="13825" width="9" style="112" customWidth="1"/>
    <col min="13826" max="13832" width="5.625" style="112"/>
    <col min="13833" max="13833" width="22" style="112" customWidth="1"/>
    <col min="13834" max="13835" width="18.625" style="112" customWidth="1"/>
    <col min="13836" max="13838" width="15.625" style="112" customWidth="1"/>
    <col min="13839" max="13839" width="10.875" style="112" customWidth="1"/>
    <col min="13840" max="14081" width="9" style="112" customWidth="1"/>
    <col min="14082" max="14088" width="5.625" style="112"/>
    <col min="14089" max="14089" width="22" style="112" customWidth="1"/>
    <col min="14090" max="14091" width="18.625" style="112" customWidth="1"/>
    <col min="14092" max="14094" width="15.625" style="112" customWidth="1"/>
    <col min="14095" max="14095" width="10.875" style="112" customWidth="1"/>
    <col min="14096" max="14337" width="9" style="112" customWidth="1"/>
    <col min="14338" max="14344" width="5.625" style="112"/>
    <col min="14345" max="14345" width="22" style="112" customWidth="1"/>
    <col min="14346" max="14347" width="18.625" style="112" customWidth="1"/>
    <col min="14348" max="14350" width="15.625" style="112" customWidth="1"/>
    <col min="14351" max="14351" width="10.875" style="112" customWidth="1"/>
    <col min="14352" max="14593" width="9" style="112" customWidth="1"/>
    <col min="14594" max="14600" width="5.625" style="112"/>
    <col min="14601" max="14601" width="22" style="112" customWidth="1"/>
    <col min="14602" max="14603" width="18.625" style="112" customWidth="1"/>
    <col min="14604" max="14606" width="15.625" style="112" customWidth="1"/>
    <col min="14607" max="14607" width="10.875" style="112" customWidth="1"/>
    <col min="14608" max="14849" width="9" style="112" customWidth="1"/>
    <col min="14850" max="14856" width="5.625" style="112"/>
    <col min="14857" max="14857" width="22" style="112" customWidth="1"/>
    <col min="14858" max="14859" width="18.625" style="112" customWidth="1"/>
    <col min="14860" max="14862" width="15.625" style="112" customWidth="1"/>
    <col min="14863" max="14863" width="10.875" style="112" customWidth="1"/>
    <col min="14864" max="15105" width="9" style="112" customWidth="1"/>
    <col min="15106" max="15112" width="5.625" style="112"/>
    <col min="15113" max="15113" width="22" style="112" customWidth="1"/>
    <col min="15114" max="15115" width="18.625" style="112" customWidth="1"/>
    <col min="15116" max="15118" width="15.625" style="112" customWidth="1"/>
    <col min="15119" max="15119" width="10.875" style="112" customWidth="1"/>
    <col min="15120" max="15361" width="9" style="112" customWidth="1"/>
    <col min="15362" max="15368" width="5.625" style="112"/>
    <col min="15369" max="15369" width="22" style="112" customWidth="1"/>
    <col min="15370" max="15371" width="18.625" style="112" customWidth="1"/>
    <col min="15372" max="15374" width="15.625" style="112" customWidth="1"/>
    <col min="15375" max="15375" width="10.875" style="112" customWidth="1"/>
    <col min="15376" max="15617" width="9" style="112" customWidth="1"/>
    <col min="15618" max="15624" width="5.625" style="112"/>
    <col min="15625" max="15625" width="22" style="112" customWidth="1"/>
    <col min="15626" max="15627" width="18.625" style="112" customWidth="1"/>
    <col min="15628" max="15630" width="15.625" style="112" customWidth="1"/>
    <col min="15631" max="15631" width="10.875" style="112" customWidth="1"/>
    <col min="15632" max="15873" width="9" style="112" customWidth="1"/>
    <col min="15874" max="15880" width="5.625" style="112"/>
    <col min="15881" max="15881" width="22" style="112" customWidth="1"/>
    <col min="15882" max="15883" width="18.625" style="112" customWidth="1"/>
    <col min="15884" max="15886" width="15.625" style="112" customWidth="1"/>
    <col min="15887" max="15887" width="10.875" style="112" customWidth="1"/>
    <col min="15888" max="16129" width="9" style="112" customWidth="1"/>
    <col min="16130" max="16136" width="5.625" style="112"/>
    <col min="16137" max="16137" width="22" style="112" customWidth="1"/>
    <col min="16138" max="16139" width="18.625" style="112" customWidth="1"/>
    <col min="16140" max="16142" width="15.625" style="112" customWidth="1"/>
    <col min="16143" max="16143" width="10.875" style="112" customWidth="1"/>
    <col min="16144" max="16384" width="9" style="112" customWidth="1"/>
  </cols>
  <sheetData>
    <row r="1" spans="1:17" ht="30.75" customHeight="1" x14ac:dyDescent="0.15">
      <c r="A1" s="205" t="s">
        <v>22</v>
      </c>
      <c r="B1" s="205"/>
      <c r="C1" s="205"/>
      <c r="D1" s="205"/>
      <c r="O1" s="199" t="s">
        <v>31</v>
      </c>
      <c r="P1" s="199"/>
      <c r="Q1" s="199"/>
    </row>
    <row r="2" spans="1:17" ht="30.75" customHeight="1" x14ac:dyDescent="0.15">
      <c r="A2" s="113"/>
      <c r="B2" s="113"/>
    </row>
    <row r="3" spans="1:17" ht="30.75" customHeight="1" thickBot="1" x14ac:dyDescent="0.2">
      <c r="A3" s="114"/>
      <c r="C3" s="115" t="s">
        <v>73</v>
      </c>
      <c r="E3" s="116" t="s">
        <v>14</v>
      </c>
    </row>
    <row r="4" spans="1:17" ht="30.75" customHeight="1" x14ac:dyDescent="0.15">
      <c r="A4" s="114"/>
      <c r="B4" s="117"/>
      <c r="C4" s="118" t="s">
        <v>11</v>
      </c>
      <c r="D4" s="119" t="s">
        <v>12</v>
      </c>
      <c r="E4" s="120" t="s">
        <v>13</v>
      </c>
    </row>
    <row r="5" spans="1:17" ht="30.75" customHeight="1" thickBot="1" x14ac:dyDescent="0.2">
      <c r="A5" s="114"/>
      <c r="B5" s="121"/>
      <c r="C5" s="122"/>
      <c r="D5" s="123"/>
      <c r="E5" s="124"/>
    </row>
    <row r="6" spans="1:17" ht="30.75" customHeight="1" x14ac:dyDescent="0.15">
      <c r="A6" s="114"/>
    </row>
    <row r="7" spans="1:17" ht="30.75" customHeight="1" x14ac:dyDescent="0.15">
      <c r="A7" s="114"/>
      <c r="B7" s="125"/>
    </row>
    <row r="8" spans="1:17" ht="19.5" customHeight="1" thickBot="1" x14ac:dyDescent="0.2">
      <c r="E8" s="116"/>
      <c r="L8" s="116"/>
      <c r="M8" s="116"/>
      <c r="N8" s="126" t="s">
        <v>0</v>
      </c>
      <c r="Q8" s="127" t="s">
        <v>26</v>
      </c>
    </row>
    <row r="9" spans="1:17" ht="25.5" customHeight="1" x14ac:dyDescent="0.15">
      <c r="A9" s="172" t="s">
        <v>1</v>
      </c>
      <c r="B9" s="174" t="s">
        <v>21</v>
      </c>
      <c r="C9" s="176" t="s">
        <v>20</v>
      </c>
      <c r="D9" s="176" t="s">
        <v>75</v>
      </c>
      <c r="E9" s="178" t="s">
        <v>19</v>
      </c>
      <c r="F9" s="195"/>
      <c r="G9" s="195"/>
      <c r="H9" s="195"/>
      <c r="I9" s="195"/>
      <c r="J9" s="195"/>
      <c r="K9" s="195"/>
      <c r="L9" s="195"/>
      <c r="M9" s="195"/>
      <c r="N9" s="195"/>
      <c r="O9" s="202" t="s">
        <v>27</v>
      </c>
      <c r="P9" s="203"/>
      <c r="Q9" s="204"/>
    </row>
    <row r="10" spans="1:17" ht="25.5" customHeight="1" thickBot="1" x14ac:dyDescent="0.2">
      <c r="A10" s="173"/>
      <c r="B10" s="175"/>
      <c r="C10" s="177"/>
      <c r="D10" s="177"/>
      <c r="E10" s="179"/>
      <c r="F10" s="185" t="s">
        <v>28</v>
      </c>
      <c r="G10" s="186"/>
      <c r="H10" s="186"/>
      <c r="I10" s="186" t="s">
        <v>29</v>
      </c>
      <c r="J10" s="186"/>
      <c r="K10" s="186"/>
      <c r="L10" s="200" t="s">
        <v>30</v>
      </c>
      <c r="M10" s="200"/>
      <c r="N10" s="201"/>
      <c r="O10" s="128" t="s">
        <v>23</v>
      </c>
      <c r="P10" s="129" t="s">
        <v>24</v>
      </c>
      <c r="Q10" s="130" t="s">
        <v>25</v>
      </c>
    </row>
    <row r="11" spans="1:17" ht="24.95" customHeight="1" thickTop="1" x14ac:dyDescent="0.15">
      <c r="A11" s="180" t="s">
        <v>2</v>
      </c>
      <c r="B11" s="131"/>
      <c r="C11" s="132"/>
      <c r="D11" s="132"/>
      <c r="E11" s="132"/>
      <c r="F11" s="183">
        <f>IFERROR(E11*(O11/(O11+P11+Q11)),0)</f>
        <v>0</v>
      </c>
      <c r="G11" s="184"/>
      <c r="H11" s="184"/>
      <c r="I11" s="184">
        <f>IFERROR(E11*(P11/(O11+P11+Q11)),0)</f>
        <v>0</v>
      </c>
      <c r="J11" s="184"/>
      <c r="K11" s="184"/>
      <c r="L11" s="184">
        <f>IFERROR(E11*(Q11/(O11+P11+Q11)),0)</f>
        <v>0</v>
      </c>
      <c r="M11" s="184"/>
      <c r="N11" s="191"/>
      <c r="O11" s="133"/>
      <c r="P11" s="134"/>
      <c r="Q11" s="135"/>
    </row>
    <row r="12" spans="1:17" ht="24.95" customHeight="1" x14ac:dyDescent="0.15">
      <c r="A12" s="181"/>
      <c r="B12" s="136"/>
      <c r="C12" s="137"/>
      <c r="D12" s="137"/>
      <c r="E12" s="137"/>
      <c r="F12" s="169">
        <f t="shared" ref="F12:F61" si="0">IFERROR(E12*(O12/(O12+P12+Q12)),0)</f>
        <v>0</v>
      </c>
      <c r="G12" s="170"/>
      <c r="H12" s="171"/>
      <c r="I12" s="167">
        <f t="shared" ref="I12:I61" si="1">IFERROR(E12*(P12/(O12+P12+Q12)),0)</f>
        <v>0</v>
      </c>
      <c r="J12" s="167"/>
      <c r="K12" s="167"/>
      <c r="L12" s="167">
        <f t="shared" ref="L12:L61" si="2">IFERROR(E12*(Q12/(O12+P12+Q12)),0)</f>
        <v>0</v>
      </c>
      <c r="M12" s="167"/>
      <c r="N12" s="168"/>
      <c r="O12" s="138"/>
      <c r="P12" s="139"/>
      <c r="Q12" s="140"/>
    </row>
    <row r="13" spans="1:17" ht="24.95" customHeight="1" x14ac:dyDescent="0.15">
      <c r="A13" s="181"/>
      <c r="B13" s="136"/>
      <c r="C13" s="137"/>
      <c r="D13" s="137"/>
      <c r="E13" s="137"/>
      <c r="F13" s="169">
        <f t="shared" si="0"/>
        <v>0</v>
      </c>
      <c r="G13" s="170"/>
      <c r="H13" s="171"/>
      <c r="I13" s="167">
        <f t="shared" si="1"/>
        <v>0</v>
      </c>
      <c r="J13" s="167"/>
      <c r="K13" s="167"/>
      <c r="L13" s="167">
        <f t="shared" si="2"/>
        <v>0</v>
      </c>
      <c r="M13" s="167"/>
      <c r="N13" s="168"/>
      <c r="O13" s="138"/>
      <c r="P13" s="139"/>
      <c r="Q13" s="140"/>
    </row>
    <row r="14" spans="1:17" ht="24.95" customHeight="1" x14ac:dyDescent="0.15">
      <c r="A14" s="181"/>
      <c r="B14" s="136"/>
      <c r="C14" s="137"/>
      <c r="D14" s="137"/>
      <c r="E14" s="137"/>
      <c r="F14" s="169">
        <f t="shared" si="0"/>
        <v>0</v>
      </c>
      <c r="G14" s="170"/>
      <c r="H14" s="171"/>
      <c r="I14" s="167">
        <f t="shared" ref="I14:I26" si="3">IFERROR(E14*(P14/(O14+P14+Q14)),0)</f>
        <v>0</v>
      </c>
      <c r="J14" s="167"/>
      <c r="K14" s="167"/>
      <c r="L14" s="167">
        <f t="shared" ref="L14:L26" si="4">IFERROR(E14*(Q14/(O14+P14+Q14)),0)</f>
        <v>0</v>
      </c>
      <c r="M14" s="167"/>
      <c r="N14" s="168"/>
      <c r="O14" s="138"/>
      <c r="P14" s="139"/>
      <c r="Q14" s="140"/>
    </row>
    <row r="15" spans="1:17" ht="24.95" customHeight="1" x14ac:dyDescent="0.15">
      <c r="A15" s="181"/>
      <c r="B15" s="136"/>
      <c r="C15" s="137"/>
      <c r="D15" s="137"/>
      <c r="E15" s="137"/>
      <c r="F15" s="169">
        <f t="shared" si="0"/>
        <v>0</v>
      </c>
      <c r="G15" s="170"/>
      <c r="H15" s="171"/>
      <c r="I15" s="167">
        <f t="shared" si="3"/>
        <v>0</v>
      </c>
      <c r="J15" s="167"/>
      <c r="K15" s="167"/>
      <c r="L15" s="167">
        <f t="shared" si="4"/>
        <v>0</v>
      </c>
      <c r="M15" s="167"/>
      <c r="N15" s="168"/>
      <c r="O15" s="138"/>
      <c r="P15" s="139"/>
      <c r="Q15" s="140"/>
    </row>
    <row r="16" spans="1:17" ht="24.95" customHeight="1" x14ac:dyDescent="0.15">
      <c r="A16" s="181"/>
      <c r="B16" s="136"/>
      <c r="C16" s="137"/>
      <c r="D16" s="137"/>
      <c r="E16" s="137"/>
      <c r="F16" s="169">
        <f t="shared" si="0"/>
        <v>0</v>
      </c>
      <c r="G16" s="170"/>
      <c r="H16" s="171"/>
      <c r="I16" s="167">
        <f t="shared" si="3"/>
        <v>0</v>
      </c>
      <c r="J16" s="167"/>
      <c r="K16" s="167"/>
      <c r="L16" s="167">
        <f t="shared" si="4"/>
        <v>0</v>
      </c>
      <c r="M16" s="167"/>
      <c r="N16" s="168"/>
      <c r="O16" s="138"/>
      <c r="P16" s="139"/>
      <c r="Q16" s="140"/>
    </row>
    <row r="17" spans="1:17" ht="24.95" customHeight="1" x14ac:dyDescent="0.15">
      <c r="A17" s="181"/>
      <c r="B17" s="136"/>
      <c r="C17" s="137"/>
      <c r="D17" s="137"/>
      <c r="E17" s="137"/>
      <c r="F17" s="169">
        <f t="shared" si="0"/>
        <v>0</v>
      </c>
      <c r="G17" s="170"/>
      <c r="H17" s="171"/>
      <c r="I17" s="167">
        <f t="shared" si="3"/>
        <v>0</v>
      </c>
      <c r="J17" s="167"/>
      <c r="K17" s="167"/>
      <c r="L17" s="167">
        <f t="shared" si="4"/>
        <v>0</v>
      </c>
      <c r="M17" s="167"/>
      <c r="N17" s="168"/>
      <c r="O17" s="138"/>
      <c r="P17" s="139"/>
      <c r="Q17" s="140"/>
    </row>
    <row r="18" spans="1:17" ht="24.95" customHeight="1" x14ac:dyDescent="0.15">
      <c r="A18" s="181"/>
      <c r="B18" s="136"/>
      <c r="C18" s="137"/>
      <c r="D18" s="137"/>
      <c r="E18" s="141"/>
      <c r="F18" s="169">
        <f t="shared" si="0"/>
        <v>0</v>
      </c>
      <c r="G18" s="170"/>
      <c r="H18" s="171"/>
      <c r="I18" s="167">
        <f t="shared" si="3"/>
        <v>0</v>
      </c>
      <c r="J18" s="167"/>
      <c r="K18" s="167"/>
      <c r="L18" s="167">
        <f t="shared" si="4"/>
        <v>0</v>
      </c>
      <c r="M18" s="167"/>
      <c r="N18" s="168"/>
      <c r="O18" s="138"/>
      <c r="P18" s="139"/>
      <c r="Q18" s="140"/>
    </row>
    <row r="19" spans="1:17" ht="24.95" customHeight="1" x14ac:dyDescent="0.15">
      <c r="A19" s="181"/>
      <c r="B19" s="136"/>
      <c r="C19" s="137"/>
      <c r="D19" s="137"/>
      <c r="E19" s="141"/>
      <c r="F19" s="169">
        <f t="shared" si="0"/>
        <v>0</v>
      </c>
      <c r="G19" s="170"/>
      <c r="H19" s="171"/>
      <c r="I19" s="167">
        <f t="shared" si="3"/>
        <v>0</v>
      </c>
      <c r="J19" s="167"/>
      <c r="K19" s="167"/>
      <c r="L19" s="167">
        <f t="shared" si="4"/>
        <v>0</v>
      </c>
      <c r="M19" s="167"/>
      <c r="N19" s="168"/>
      <c r="O19" s="138"/>
      <c r="P19" s="139"/>
      <c r="Q19" s="140"/>
    </row>
    <row r="20" spans="1:17" ht="24.95" customHeight="1" x14ac:dyDescent="0.15">
      <c r="A20" s="181"/>
      <c r="B20" s="136"/>
      <c r="C20" s="137"/>
      <c r="D20" s="137"/>
      <c r="E20" s="137"/>
      <c r="F20" s="169">
        <f t="shared" si="0"/>
        <v>0</v>
      </c>
      <c r="G20" s="170"/>
      <c r="H20" s="171"/>
      <c r="I20" s="167">
        <f t="shared" si="3"/>
        <v>0</v>
      </c>
      <c r="J20" s="167"/>
      <c r="K20" s="167"/>
      <c r="L20" s="167">
        <f t="shared" si="4"/>
        <v>0</v>
      </c>
      <c r="M20" s="167"/>
      <c r="N20" s="168"/>
      <c r="O20" s="138"/>
      <c r="P20" s="139"/>
      <c r="Q20" s="140"/>
    </row>
    <row r="21" spans="1:17" ht="24.95" customHeight="1" x14ac:dyDescent="0.15">
      <c r="A21" s="181"/>
      <c r="B21" s="136"/>
      <c r="C21" s="137"/>
      <c r="D21" s="137"/>
      <c r="E21" s="137"/>
      <c r="F21" s="169">
        <f t="shared" si="0"/>
        <v>0</v>
      </c>
      <c r="G21" s="170"/>
      <c r="H21" s="171"/>
      <c r="I21" s="167">
        <f t="shared" si="3"/>
        <v>0</v>
      </c>
      <c r="J21" s="167"/>
      <c r="K21" s="167"/>
      <c r="L21" s="167">
        <f t="shared" si="4"/>
        <v>0</v>
      </c>
      <c r="M21" s="167"/>
      <c r="N21" s="168"/>
      <c r="O21" s="138"/>
      <c r="P21" s="139"/>
      <c r="Q21" s="140"/>
    </row>
    <row r="22" spans="1:17" ht="24.95" customHeight="1" x14ac:dyDescent="0.15">
      <c r="A22" s="181"/>
      <c r="B22" s="136"/>
      <c r="C22" s="137"/>
      <c r="D22" s="137"/>
      <c r="E22" s="137"/>
      <c r="F22" s="169">
        <f t="shared" si="0"/>
        <v>0</v>
      </c>
      <c r="G22" s="170"/>
      <c r="H22" s="171"/>
      <c r="I22" s="167">
        <f t="shared" si="3"/>
        <v>0</v>
      </c>
      <c r="J22" s="167"/>
      <c r="K22" s="167"/>
      <c r="L22" s="167">
        <f t="shared" si="4"/>
        <v>0</v>
      </c>
      <c r="M22" s="167"/>
      <c r="N22" s="168"/>
      <c r="O22" s="138"/>
      <c r="P22" s="139"/>
      <c r="Q22" s="140"/>
    </row>
    <row r="23" spans="1:17" ht="24.95" customHeight="1" x14ac:dyDescent="0.15">
      <c r="A23" s="181"/>
      <c r="B23" s="136"/>
      <c r="C23" s="137"/>
      <c r="D23" s="137"/>
      <c r="E23" s="137"/>
      <c r="F23" s="169">
        <f t="shared" si="0"/>
        <v>0</v>
      </c>
      <c r="G23" s="170"/>
      <c r="H23" s="171"/>
      <c r="I23" s="167">
        <f t="shared" si="3"/>
        <v>0</v>
      </c>
      <c r="J23" s="167"/>
      <c r="K23" s="167"/>
      <c r="L23" s="167">
        <f t="shared" si="4"/>
        <v>0</v>
      </c>
      <c r="M23" s="167"/>
      <c r="N23" s="168"/>
      <c r="O23" s="138"/>
      <c r="P23" s="139"/>
      <c r="Q23" s="140"/>
    </row>
    <row r="24" spans="1:17" ht="24.95" customHeight="1" x14ac:dyDescent="0.15">
      <c r="A24" s="181"/>
      <c r="B24" s="136"/>
      <c r="C24" s="137"/>
      <c r="D24" s="137"/>
      <c r="E24" s="137"/>
      <c r="F24" s="169">
        <f t="shared" si="0"/>
        <v>0</v>
      </c>
      <c r="G24" s="170"/>
      <c r="H24" s="171"/>
      <c r="I24" s="167">
        <f t="shared" si="3"/>
        <v>0</v>
      </c>
      <c r="J24" s="167"/>
      <c r="K24" s="167"/>
      <c r="L24" s="167">
        <f t="shared" si="4"/>
        <v>0</v>
      </c>
      <c r="M24" s="167"/>
      <c r="N24" s="168"/>
      <c r="O24" s="138"/>
      <c r="P24" s="139"/>
      <c r="Q24" s="140"/>
    </row>
    <row r="25" spans="1:17" ht="24.95" customHeight="1" x14ac:dyDescent="0.15">
      <c r="A25" s="181"/>
      <c r="B25" s="136"/>
      <c r="C25" s="137"/>
      <c r="D25" s="137"/>
      <c r="E25" s="137"/>
      <c r="F25" s="169">
        <f t="shared" si="0"/>
        <v>0</v>
      </c>
      <c r="G25" s="170"/>
      <c r="H25" s="171"/>
      <c r="I25" s="167">
        <f t="shared" si="3"/>
        <v>0</v>
      </c>
      <c r="J25" s="167"/>
      <c r="K25" s="167"/>
      <c r="L25" s="167">
        <f t="shared" si="4"/>
        <v>0</v>
      </c>
      <c r="M25" s="167"/>
      <c r="N25" s="168"/>
      <c r="O25" s="138"/>
      <c r="P25" s="139"/>
      <c r="Q25" s="140"/>
    </row>
    <row r="26" spans="1:17" ht="24.95" customHeight="1" x14ac:dyDescent="0.15">
      <c r="A26" s="181"/>
      <c r="B26" s="136"/>
      <c r="C26" s="137"/>
      <c r="D26" s="137"/>
      <c r="E26" s="137"/>
      <c r="F26" s="169">
        <f t="shared" si="0"/>
        <v>0</v>
      </c>
      <c r="G26" s="170"/>
      <c r="H26" s="171"/>
      <c r="I26" s="167">
        <f t="shared" si="3"/>
        <v>0</v>
      </c>
      <c r="J26" s="167"/>
      <c r="K26" s="167"/>
      <c r="L26" s="167">
        <f t="shared" si="4"/>
        <v>0</v>
      </c>
      <c r="M26" s="167"/>
      <c r="N26" s="168"/>
      <c r="O26" s="138"/>
      <c r="P26" s="139"/>
      <c r="Q26" s="140"/>
    </row>
    <row r="27" spans="1:17" ht="24.75" customHeight="1" x14ac:dyDescent="0.15">
      <c r="A27" s="181"/>
      <c r="B27" s="136"/>
      <c r="C27" s="137"/>
      <c r="D27" s="137"/>
      <c r="E27" s="137"/>
      <c r="F27" s="169">
        <f t="shared" si="0"/>
        <v>0</v>
      </c>
      <c r="G27" s="170"/>
      <c r="H27" s="171"/>
      <c r="I27" s="168">
        <f t="shared" si="1"/>
        <v>0</v>
      </c>
      <c r="J27" s="170"/>
      <c r="K27" s="171"/>
      <c r="L27" s="168">
        <f t="shared" si="2"/>
        <v>0</v>
      </c>
      <c r="M27" s="170"/>
      <c r="N27" s="192"/>
      <c r="O27" s="138"/>
      <c r="P27" s="139"/>
      <c r="Q27" s="140"/>
    </row>
    <row r="28" spans="1:17" ht="24.95" customHeight="1" x14ac:dyDescent="0.15">
      <c r="A28" s="181"/>
      <c r="B28" s="136"/>
      <c r="C28" s="137"/>
      <c r="D28" s="137"/>
      <c r="E28" s="137"/>
      <c r="F28" s="169">
        <f t="shared" si="0"/>
        <v>0</v>
      </c>
      <c r="G28" s="170"/>
      <c r="H28" s="171"/>
      <c r="I28" s="168">
        <f t="shared" si="1"/>
        <v>0</v>
      </c>
      <c r="J28" s="170"/>
      <c r="K28" s="171"/>
      <c r="L28" s="168">
        <f t="shared" si="2"/>
        <v>0</v>
      </c>
      <c r="M28" s="170"/>
      <c r="N28" s="192"/>
      <c r="O28" s="138"/>
      <c r="P28" s="139"/>
      <c r="Q28" s="140"/>
    </row>
    <row r="29" spans="1:17" ht="24.95" customHeight="1" x14ac:dyDescent="0.15">
      <c r="A29" s="181"/>
      <c r="B29" s="136"/>
      <c r="C29" s="137"/>
      <c r="D29" s="137"/>
      <c r="E29" s="137"/>
      <c r="F29" s="169">
        <f t="shared" si="0"/>
        <v>0</v>
      </c>
      <c r="G29" s="170"/>
      <c r="H29" s="171"/>
      <c r="I29" s="168">
        <f t="shared" si="1"/>
        <v>0</v>
      </c>
      <c r="J29" s="170"/>
      <c r="K29" s="171"/>
      <c r="L29" s="168">
        <f t="shared" si="2"/>
        <v>0</v>
      </c>
      <c r="M29" s="170"/>
      <c r="N29" s="192"/>
      <c r="O29" s="138"/>
      <c r="P29" s="139"/>
      <c r="Q29" s="140"/>
    </row>
    <row r="30" spans="1:17" ht="24.95" customHeight="1" x14ac:dyDescent="0.15">
      <c r="A30" s="181"/>
      <c r="B30" s="136"/>
      <c r="C30" s="137"/>
      <c r="D30" s="137"/>
      <c r="E30" s="137"/>
      <c r="F30" s="169">
        <f t="shared" si="0"/>
        <v>0</v>
      </c>
      <c r="G30" s="170"/>
      <c r="H30" s="171"/>
      <c r="I30" s="168">
        <f t="shared" si="1"/>
        <v>0</v>
      </c>
      <c r="J30" s="170"/>
      <c r="K30" s="171"/>
      <c r="L30" s="168">
        <f t="shared" si="2"/>
        <v>0</v>
      </c>
      <c r="M30" s="170"/>
      <c r="N30" s="192"/>
      <c r="O30" s="138"/>
      <c r="P30" s="139"/>
      <c r="Q30" s="140"/>
    </row>
    <row r="31" spans="1:17" ht="24.95" customHeight="1" x14ac:dyDescent="0.15">
      <c r="A31" s="181"/>
      <c r="B31" s="136"/>
      <c r="C31" s="137"/>
      <c r="D31" s="137"/>
      <c r="E31" s="137"/>
      <c r="F31" s="169">
        <f t="shared" si="0"/>
        <v>0</v>
      </c>
      <c r="G31" s="170"/>
      <c r="H31" s="171"/>
      <c r="I31" s="168">
        <f t="shared" si="1"/>
        <v>0</v>
      </c>
      <c r="J31" s="170"/>
      <c r="K31" s="171"/>
      <c r="L31" s="168">
        <f t="shared" si="2"/>
        <v>0</v>
      </c>
      <c r="M31" s="170"/>
      <c r="N31" s="192"/>
      <c r="O31" s="138"/>
      <c r="P31" s="139"/>
      <c r="Q31" s="140"/>
    </row>
    <row r="32" spans="1:17" ht="24.95" customHeight="1" x14ac:dyDescent="0.15">
      <c r="A32" s="181"/>
      <c r="B32" s="136"/>
      <c r="C32" s="137"/>
      <c r="D32" s="137"/>
      <c r="E32" s="137"/>
      <c r="F32" s="169">
        <f t="shared" si="0"/>
        <v>0</v>
      </c>
      <c r="G32" s="170"/>
      <c r="H32" s="171"/>
      <c r="I32" s="168">
        <f t="shared" si="1"/>
        <v>0</v>
      </c>
      <c r="J32" s="170"/>
      <c r="K32" s="171"/>
      <c r="L32" s="168">
        <f t="shared" si="2"/>
        <v>0</v>
      </c>
      <c r="M32" s="170"/>
      <c r="N32" s="192"/>
      <c r="O32" s="138"/>
      <c r="P32" s="139"/>
      <c r="Q32" s="140"/>
    </row>
    <row r="33" spans="1:17" ht="24.95" customHeight="1" x14ac:dyDescent="0.15">
      <c r="A33" s="181"/>
      <c r="B33" s="136"/>
      <c r="C33" s="137"/>
      <c r="D33" s="137"/>
      <c r="E33" s="137"/>
      <c r="F33" s="169">
        <f t="shared" si="0"/>
        <v>0</v>
      </c>
      <c r="G33" s="170"/>
      <c r="H33" s="171"/>
      <c r="I33" s="168">
        <f t="shared" si="1"/>
        <v>0</v>
      </c>
      <c r="J33" s="170"/>
      <c r="K33" s="171"/>
      <c r="L33" s="168">
        <f t="shared" si="2"/>
        <v>0</v>
      </c>
      <c r="M33" s="170"/>
      <c r="N33" s="192"/>
      <c r="O33" s="138"/>
      <c r="P33" s="139"/>
      <c r="Q33" s="140"/>
    </row>
    <row r="34" spans="1:17" ht="24.95" customHeight="1" x14ac:dyDescent="0.15">
      <c r="A34" s="181"/>
      <c r="B34" s="136"/>
      <c r="C34" s="137"/>
      <c r="D34" s="137"/>
      <c r="E34" s="137"/>
      <c r="F34" s="169">
        <f t="shared" si="0"/>
        <v>0</v>
      </c>
      <c r="G34" s="170"/>
      <c r="H34" s="171"/>
      <c r="I34" s="168">
        <f t="shared" si="1"/>
        <v>0</v>
      </c>
      <c r="J34" s="170"/>
      <c r="K34" s="171"/>
      <c r="L34" s="168">
        <f t="shared" si="2"/>
        <v>0</v>
      </c>
      <c r="M34" s="170"/>
      <c r="N34" s="192"/>
      <c r="O34" s="138"/>
      <c r="P34" s="139"/>
      <c r="Q34" s="140"/>
    </row>
    <row r="35" spans="1:17" ht="24.95" customHeight="1" x14ac:dyDescent="0.15">
      <c r="A35" s="181"/>
      <c r="B35" s="136"/>
      <c r="C35" s="137"/>
      <c r="D35" s="137"/>
      <c r="E35" s="137"/>
      <c r="F35" s="169">
        <f t="shared" si="0"/>
        <v>0</v>
      </c>
      <c r="G35" s="170"/>
      <c r="H35" s="171"/>
      <c r="I35" s="168">
        <f t="shared" si="1"/>
        <v>0</v>
      </c>
      <c r="J35" s="170"/>
      <c r="K35" s="171"/>
      <c r="L35" s="168">
        <f t="shared" si="2"/>
        <v>0</v>
      </c>
      <c r="M35" s="170"/>
      <c r="N35" s="192"/>
      <c r="O35" s="138"/>
      <c r="P35" s="139"/>
      <c r="Q35" s="140"/>
    </row>
    <row r="36" spans="1:17" ht="24.95" customHeight="1" x14ac:dyDescent="0.15">
      <c r="A36" s="181"/>
      <c r="B36" s="136"/>
      <c r="C36" s="137"/>
      <c r="D36" s="137"/>
      <c r="E36" s="137"/>
      <c r="F36" s="169">
        <f t="shared" si="0"/>
        <v>0</v>
      </c>
      <c r="G36" s="170"/>
      <c r="H36" s="171"/>
      <c r="I36" s="168">
        <f t="shared" si="1"/>
        <v>0</v>
      </c>
      <c r="J36" s="170"/>
      <c r="K36" s="171"/>
      <c r="L36" s="168">
        <f t="shared" si="2"/>
        <v>0</v>
      </c>
      <c r="M36" s="170"/>
      <c r="N36" s="192"/>
      <c r="O36" s="138"/>
      <c r="P36" s="139"/>
      <c r="Q36" s="140"/>
    </row>
    <row r="37" spans="1:17" ht="24.95" customHeight="1" x14ac:dyDescent="0.15">
      <c r="A37" s="181"/>
      <c r="B37" s="136"/>
      <c r="C37" s="137"/>
      <c r="D37" s="137"/>
      <c r="E37" s="137"/>
      <c r="F37" s="169">
        <f t="shared" si="0"/>
        <v>0</v>
      </c>
      <c r="G37" s="170"/>
      <c r="H37" s="171"/>
      <c r="I37" s="168">
        <f t="shared" si="1"/>
        <v>0</v>
      </c>
      <c r="J37" s="170"/>
      <c r="K37" s="171"/>
      <c r="L37" s="168">
        <f t="shared" si="2"/>
        <v>0</v>
      </c>
      <c r="M37" s="170"/>
      <c r="N37" s="192"/>
      <c r="O37" s="138"/>
      <c r="P37" s="139"/>
      <c r="Q37" s="140"/>
    </row>
    <row r="38" spans="1:17" ht="24.95" customHeight="1" x14ac:dyDescent="0.15">
      <c r="A38" s="181"/>
      <c r="B38" s="136"/>
      <c r="C38" s="137"/>
      <c r="D38" s="137"/>
      <c r="E38" s="137"/>
      <c r="F38" s="169">
        <f t="shared" si="0"/>
        <v>0</v>
      </c>
      <c r="G38" s="170"/>
      <c r="H38" s="171"/>
      <c r="I38" s="168">
        <f t="shared" si="1"/>
        <v>0</v>
      </c>
      <c r="J38" s="170"/>
      <c r="K38" s="171"/>
      <c r="L38" s="168">
        <f t="shared" si="2"/>
        <v>0</v>
      </c>
      <c r="M38" s="170"/>
      <c r="N38" s="192"/>
      <c r="O38" s="138"/>
      <c r="P38" s="139"/>
      <c r="Q38" s="140"/>
    </row>
    <row r="39" spans="1:17" ht="24.95" customHeight="1" x14ac:dyDescent="0.15">
      <c r="A39" s="181"/>
      <c r="B39" s="136"/>
      <c r="C39" s="137"/>
      <c r="D39" s="137"/>
      <c r="E39" s="137"/>
      <c r="F39" s="169">
        <f t="shared" si="0"/>
        <v>0</v>
      </c>
      <c r="G39" s="170"/>
      <c r="H39" s="171"/>
      <c r="I39" s="168">
        <f t="shared" si="1"/>
        <v>0</v>
      </c>
      <c r="J39" s="170"/>
      <c r="K39" s="171"/>
      <c r="L39" s="168">
        <f t="shared" si="2"/>
        <v>0</v>
      </c>
      <c r="M39" s="170"/>
      <c r="N39" s="192"/>
      <c r="O39" s="138"/>
      <c r="P39" s="139"/>
      <c r="Q39" s="140"/>
    </row>
    <row r="40" spans="1:17" ht="24.95" customHeight="1" x14ac:dyDescent="0.15">
      <c r="A40" s="181"/>
      <c r="B40" s="136"/>
      <c r="C40" s="137"/>
      <c r="D40" s="137"/>
      <c r="E40" s="137"/>
      <c r="F40" s="169">
        <f t="shared" si="0"/>
        <v>0</v>
      </c>
      <c r="G40" s="170"/>
      <c r="H40" s="171"/>
      <c r="I40" s="167">
        <f t="shared" si="1"/>
        <v>0</v>
      </c>
      <c r="J40" s="167"/>
      <c r="K40" s="167"/>
      <c r="L40" s="167">
        <f t="shared" si="2"/>
        <v>0</v>
      </c>
      <c r="M40" s="167"/>
      <c r="N40" s="168"/>
      <c r="O40" s="138"/>
      <c r="P40" s="139"/>
      <c r="Q40" s="140"/>
    </row>
    <row r="41" spans="1:17" ht="24.95" customHeight="1" x14ac:dyDescent="0.15">
      <c r="A41" s="181"/>
      <c r="B41" s="136"/>
      <c r="C41" s="137"/>
      <c r="D41" s="137"/>
      <c r="E41" s="137"/>
      <c r="F41" s="169">
        <f t="shared" si="0"/>
        <v>0</v>
      </c>
      <c r="G41" s="170"/>
      <c r="H41" s="171"/>
      <c r="I41" s="167">
        <f t="shared" si="1"/>
        <v>0</v>
      </c>
      <c r="J41" s="167"/>
      <c r="K41" s="167"/>
      <c r="L41" s="167">
        <f t="shared" si="2"/>
        <v>0</v>
      </c>
      <c r="M41" s="167"/>
      <c r="N41" s="168"/>
      <c r="O41" s="138"/>
      <c r="P41" s="139"/>
      <c r="Q41" s="140"/>
    </row>
    <row r="42" spans="1:17" ht="24.95" customHeight="1" x14ac:dyDescent="0.15">
      <c r="A42" s="181"/>
      <c r="B42" s="136"/>
      <c r="C42" s="137"/>
      <c r="D42" s="137"/>
      <c r="E42" s="137"/>
      <c r="F42" s="169">
        <f t="shared" si="0"/>
        <v>0</v>
      </c>
      <c r="G42" s="170"/>
      <c r="H42" s="171"/>
      <c r="I42" s="167">
        <f t="shared" si="1"/>
        <v>0</v>
      </c>
      <c r="J42" s="167"/>
      <c r="K42" s="167"/>
      <c r="L42" s="167">
        <f t="shared" si="2"/>
        <v>0</v>
      </c>
      <c r="M42" s="167"/>
      <c r="N42" s="168"/>
      <c r="O42" s="138"/>
      <c r="P42" s="139"/>
      <c r="Q42" s="140"/>
    </row>
    <row r="43" spans="1:17" ht="24.95" customHeight="1" thickBot="1" x14ac:dyDescent="0.2">
      <c r="A43" s="182"/>
      <c r="B43" s="142"/>
      <c r="C43" s="143"/>
      <c r="D43" s="143"/>
      <c r="E43" s="143"/>
      <c r="F43" s="187">
        <f t="shared" si="0"/>
        <v>0</v>
      </c>
      <c r="G43" s="188"/>
      <c r="H43" s="189"/>
      <c r="I43" s="190">
        <f t="shared" si="1"/>
        <v>0</v>
      </c>
      <c r="J43" s="190"/>
      <c r="K43" s="190"/>
      <c r="L43" s="190">
        <f t="shared" si="2"/>
        <v>0</v>
      </c>
      <c r="M43" s="190"/>
      <c r="N43" s="193"/>
      <c r="O43" s="144"/>
      <c r="P43" s="145"/>
      <c r="Q43" s="146"/>
    </row>
    <row r="44" spans="1:17" ht="24.95" customHeight="1" thickTop="1" x14ac:dyDescent="0.15">
      <c r="A44" s="196" t="s">
        <v>3</v>
      </c>
      <c r="B44" s="147"/>
      <c r="C44" s="148"/>
      <c r="D44" s="148"/>
      <c r="E44" s="148"/>
      <c r="F44" s="206">
        <f t="shared" si="0"/>
        <v>0</v>
      </c>
      <c r="G44" s="207"/>
      <c r="H44" s="208"/>
      <c r="I44" s="184">
        <f t="shared" si="1"/>
        <v>0</v>
      </c>
      <c r="J44" s="184"/>
      <c r="K44" s="184"/>
      <c r="L44" s="184">
        <f t="shared" si="2"/>
        <v>0</v>
      </c>
      <c r="M44" s="184"/>
      <c r="N44" s="191"/>
      <c r="O44" s="133"/>
      <c r="P44" s="134"/>
      <c r="Q44" s="135"/>
    </row>
    <row r="45" spans="1:17" ht="24.95" customHeight="1" x14ac:dyDescent="0.15">
      <c r="A45" s="196"/>
      <c r="B45" s="136"/>
      <c r="C45" s="137"/>
      <c r="D45" s="137"/>
      <c r="E45" s="137"/>
      <c r="F45" s="169">
        <f t="shared" si="0"/>
        <v>0</v>
      </c>
      <c r="G45" s="170"/>
      <c r="H45" s="171"/>
      <c r="I45" s="167">
        <f t="shared" si="1"/>
        <v>0</v>
      </c>
      <c r="J45" s="167"/>
      <c r="K45" s="167"/>
      <c r="L45" s="167">
        <f t="shared" si="2"/>
        <v>0</v>
      </c>
      <c r="M45" s="167"/>
      <c r="N45" s="168"/>
      <c r="O45" s="138"/>
      <c r="P45" s="139"/>
      <c r="Q45" s="140"/>
    </row>
    <row r="46" spans="1:17" ht="24.95" customHeight="1" x14ac:dyDescent="0.15">
      <c r="A46" s="196"/>
      <c r="B46" s="136"/>
      <c r="C46" s="137"/>
      <c r="D46" s="137"/>
      <c r="E46" s="137"/>
      <c r="F46" s="169">
        <f t="shared" si="0"/>
        <v>0</v>
      </c>
      <c r="G46" s="170"/>
      <c r="H46" s="171"/>
      <c r="I46" s="167">
        <f t="shared" si="1"/>
        <v>0</v>
      </c>
      <c r="J46" s="167"/>
      <c r="K46" s="167"/>
      <c r="L46" s="167">
        <f t="shared" si="2"/>
        <v>0</v>
      </c>
      <c r="M46" s="167"/>
      <c r="N46" s="168"/>
      <c r="O46" s="138"/>
      <c r="P46" s="139"/>
      <c r="Q46" s="140"/>
    </row>
    <row r="47" spans="1:17" ht="24.95" customHeight="1" x14ac:dyDescent="0.15">
      <c r="A47" s="196"/>
      <c r="B47" s="136"/>
      <c r="C47" s="137"/>
      <c r="D47" s="137"/>
      <c r="E47" s="137"/>
      <c r="F47" s="169">
        <f t="shared" si="0"/>
        <v>0</v>
      </c>
      <c r="G47" s="170"/>
      <c r="H47" s="171"/>
      <c r="I47" s="167">
        <f t="shared" si="1"/>
        <v>0</v>
      </c>
      <c r="J47" s="167"/>
      <c r="K47" s="167"/>
      <c r="L47" s="167">
        <f t="shared" si="2"/>
        <v>0</v>
      </c>
      <c r="M47" s="167"/>
      <c r="N47" s="168"/>
      <c r="O47" s="138"/>
      <c r="P47" s="139"/>
      <c r="Q47" s="140"/>
    </row>
    <row r="48" spans="1:17" ht="24.95" customHeight="1" x14ac:dyDescent="0.15">
      <c r="A48" s="196"/>
      <c r="B48" s="136"/>
      <c r="C48" s="137"/>
      <c r="D48" s="137"/>
      <c r="E48" s="141"/>
      <c r="F48" s="169">
        <f t="shared" si="0"/>
        <v>0</v>
      </c>
      <c r="G48" s="170"/>
      <c r="H48" s="171"/>
      <c r="I48" s="167">
        <f t="shared" si="1"/>
        <v>0</v>
      </c>
      <c r="J48" s="167"/>
      <c r="K48" s="167"/>
      <c r="L48" s="167">
        <f t="shared" si="2"/>
        <v>0</v>
      </c>
      <c r="M48" s="167"/>
      <c r="N48" s="168"/>
      <c r="O48" s="138"/>
      <c r="P48" s="139"/>
      <c r="Q48" s="140"/>
    </row>
    <row r="49" spans="1:17" ht="24.95" customHeight="1" x14ac:dyDescent="0.15">
      <c r="A49" s="196"/>
      <c r="B49" s="136"/>
      <c r="C49" s="137"/>
      <c r="D49" s="137"/>
      <c r="E49" s="141"/>
      <c r="F49" s="169">
        <f t="shared" si="0"/>
        <v>0</v>
      </c>
      <c r="G49" s="170"/>
      <c r="H49" s="171"/>
      <c r="I49" s="167">
        <f t="shared" si="1"/>
        <v>0</v>
      </c>
      <c r="J49" s="167"/>
      <c r="K49" s="167"/>
      <c r="L49" s="167">
        <f t="shared" si="2"/>
        <v>0</v>
      </c>
      <c r="M49" s="167"/>
      <c r="N49" s="168"/>
      <c r="O49" s="138"/>
      <c r="P49" s="139"/>
      <c r="Q49" s="140"/>
    </row>
    <row r="50" spans="1:17" ht="24.95" customHeight="1" x14ac:dyDescent="0.15">
      <c r="A50" s="196"/>
      <c r="B50" s="136"/>
      <c r="C50" s="137"/>
      <c r="D50" s="137"/>
      <c r="E50" s="141"/>
      <c r="F50" s="169">
        <f t="shared" si="0"/>
        <v>0</v>
      </c>
      <c r="G50" s="170"/>
      <c r="H50" s="171"/>
      <c r="I50" s="167">
        <f t="shared" si="1"/>
        <v>0</v>
      </c>
      <c r="J50" s="167"/>
      <c r="K50" s="167"/>
      <c r="L50" s="167">
        <f t="shared" si="2"/>
        <v>0</v>
      </c>
      <c r="M50" s="167"/>
      <c r="N50" s="168"/>
      <c r="O50" s="138"/>
      <c r="P50" s="139"/>
      <c r="Q50" s="140"/>
    </row>
    <row r="51" spans="1:17" ht="24.95" customHeight="1" x14ac:dyDescent="0.15">
      <c r="A51" s="196"/>
      <c r="B51" s="136"/>
      <c r="C51" s="137"/>
      <c r="D51" s="137"/>
      <c r="E51" s="141"/>
      <c r="F51" s="169">
        <f t="shared" si="0"/>
        <v>0</v>
      </c>
      <c r="G51" s="170"/>
      <c r="H51" s="171"/>
      <c r="I51" s="167">
        <f t="shared" si="1"/>
        <v>0</v>
      </c>
      <c r="J51" s="167"/>
      <c r="K51" s="167"/>
      <c r="L51" s="167">
        <f t="shared" si="2"/>
        <v>0</v>
      </c>
      <c r="M51" s="167"/>
      <c r="N51" s="168"/>
      <c r="O51" s="138"/>
      <c r="P51" s="139"/>
      <c r="Q51" s="140"/>
    </row>
    <row r="52" spans="1:17" ht="24.95" customHeight="1" x14ac:dyDescent="0.15">
      <c r="A52" s="196"/>
      <c r="B52" s="136"/>
      <c r="C52" s="137"/>
      <c r="D52" s="137"/>
      <c r="E52" s="141"/>
      <c r="F52" s="169">
        <f t="shared" si="0"/>
        <v>0</v>
      </c>
      <c r="G52" s="170"/>
      <c r="H52" s="171"/>
      <c r="I52" s="167">
        <f t="shared" si="1"/>
        <v>0</v>
      </c>
      <c r="J52" s="167"/>
      <c r="K52" s="167"/>
      <c r="L52" s="167">
        <f t="shared" si="2"/>
        <v>0</v>
      </c>
      <c r="M52" s="167"/>
      <c r="N52" s="168"/>
      <c r="O52" s="138"/>
      <c r="P52" s="139"/>
      <c r="Q52" s="140"/>
    </row>
    <row r="53" spans="1:17" ht="24.95" customHeight="1" x14ac:dyDescent="0.15">
      <c r="A53" s="196"/>
      <c r="B53" s="136"/>
      <c r="C53" s="137"/>
      <c r="D53" s="137"/>
      <c r="E53" s="141"/>
      <c r="F53" s="169">
        <f t="shared" si="0"/>
        <v>0</v>
      </c>
      <c r="G53" s="170"/>
      <c r="H53" s="171"/>
      <c r="I53" s="167">
        <f t="shared" si="1"/>
        <v>0</v>
      </c>
      <c r="J53" s="167"/>
      <c r="K53" s="167"/>
      <c r="L53" s="167">
        <f t="shared" si="2"/>
        <v>0</v>
      </c>
      <c r="M53" s="167"/>
      <c r="N53" s="168"/>
      <c r="O53" s="138"/>
      <c r="P53" s="139"/>
      <c r="Q53" s="140"/>
    </row>
    <row r="54" spans="1:17" ht="24.75" customHeight="1" x14ac:dyDescent="0.15">
      <c r="A54" s="196"/>
      <c r="B54" s="136"/>
      <c r="C54" s="137"/>
      <c r="D54" s="137"/>
      <c r="E54" s="141"/>
      <c r="F54" s="169">
        <f t="shared" si="0"/>
        <v>0</v>
      </c>
      <c r="G54" s="170"/>
      <c r="H54" s="171"/>
      <c r="I54" s="167">
        <f t="shared" si="1"/>
        <v>0</v>
      </c>
      <c r="J54" s="167"/>
      <c r="K54" s="167"/>
      <c r="L54" s="167">
        <f t="shared" si="2"/>
        <v>0</v>
      </c>
      <c r="M54" s="167"/>
      <c r="N54" s="168"/>
      <c r="O54" s="138"/>
      <c r="P54" s="139"/>
      <c r="Q54" s="140"/>
    </row>
    <row r="55" spans="1:17" ht="24.95" customHeight="1" x14ac:dyDescent="0.15">
      <c r="A55" s="196"/>
      <c r="B55" s="136"/>
      <c r="C55" s="137"/>
      <c r="D55" s="137"/>
      <c r="E55" s="141"/>
      <c r="F55" s="169">
        <f t="shared" si="0"/>
        <v>0</v>
      </c>
      <c r="G55" s="170"/>
      <c r="H55" s="171"/>
      <c r="I55" s="167">
        <f t="shared" si="1"/>
        <v>0</v>
      </c>
      <c r="J55" s="167"/>
      <c r="K55" s="167"/>
      <c r="L55" s="167">
        <f t="shared" si="2"/>
        <v>0</v>
      </c>
      <c r="M55" s="167"/>
      <c r="N55" s="168"/>
      <c r="O55" s="138"/>
      <c r="P55" s="139"/>
      <c r="Q55" s="140"/>
    </row>
    <row r="56" spans="1:17" ht="24.95" customHeight="1" x14ac:dyDescent="0.15">
      <c r="A56" s="196"/>
      <c r="B56" s="136"/>
      <c r="C56" s="137"/>
      <c r="D56" s="137"/>
      <c r="E56" s="141"/>
      <c r="F56" s="169">
        <f t="shared" si="0"/>
        <v>0</v>
      </c>
      <c r="G56" s="170"/>
      <c r="H56" s="171"/>
      <c r="I56" s="167">
        <f t="shared" si="1"/>
        <v>0</v>
      </c>
      <c r="J56" s="167"/>
      <c r="K56" s="167"/>
      <c r="L56" s="167">
        <f t="shared" si="2"/>
        <v>0</v>
      </c>
      <c r="M56" s="167"/>
      <c r="N56" s="168"/>
      <c r="O56" s="138"/>
      <c r="P56" s="139"/>
      <c r="Q56" s="140"/>
    </row>
    <row r="57" spans="1:17" ht="24.95" customHeight="1" x14ac:dyDescent="0.15">
      <c r="A57" s="196"/>
      <c r="B57" s="136"/>
      <c r="C57" s="137"/>
      <c r="D57" s="137"/>
      <c r="E57" s="141"/>
      <c r="F57" s="169">
        <f t="shared" si="0"/>
        <v>0</v>
      </c>
      <c r="G57" s="170"/>
      <c r="H57" s="171"/>
      <c r="I57" s="167">
        <f t="shared" si="1"/>
        <v>0</v>
      </c>
      <c r="J57" s="167"/>
      <c r="K57" s="167"/>
      <c r="L57" s="167">
        <f t="shared" si="2"/>
        <v>0</v>
      </c>
      <c r="M57" s="167"/>
      <c r="N57" s="168"/>
      <c r="O57" s="138"/>
      <c r="P57" s="139"/>
      <c r="Q57" s="140"/>
    </row>
    <row r="58" spans="1:17" ht="24.95" customHeight="1" x14ac:dyDescent="0.15">
      <c r="A58" s="196"/>
      <c r="B58" s="136"/>
      <c r="C58" s="137"/>
      <c r="D58" s="137"/>
      <c r="E58" s="141"/>
      <c r="F58" s="169">
        <f t="shared" si="0"/>
        <v>0</v>
      </c>
      <c r="G58" s="170"/>
      <c r="H58" s="171"/>
      <c r="I58" s="167">
        <f t="shared" si="1"/>
        <v>0</v>
      </c>
      <c r="J58" s="167"/>
      <c r="K58" s="167"/>
      <c r="L58" s="167">
        <f t="shared" si="2"/>
        <v>0</v>
      </c>
      <c r="M58" s="167"/>
      <c r="N58" s="168"/>
      <c r="O58" s="138"/>
      <c r="P58" s="139"/>
      <c r="Q58" s="140"/>
    </row>
    <row r="59" spans="1:17" ht="24.95" customHeight="1" x14ac:dyDescent="0.15">
      <c r="A59" s="196"/>
      <c r="B59" s="136"/>
      <c r="C59" s="137"/>
      <c r="D59" s="137"/>
      <c r="E59" s="141"/>
      <c r="F59" s="169">
        <f t="shared" si="0"/>
        <v>0</v>
      </c>
      <c r="G59" s="170"/>
      <c r="H59" s="171"/>
      <c r="I59" s="167">
        <f t="shared" si="1"/>
        <v>0</v>
      </c>
      <c r="J59" s="167"/>
      <c r="K59" s="167"/>
      <c r="L59" s="167">
        <f t="shared" si="2"/>
        <v>0</v>
      </c>
      <c r="M59" s="167"/>
      <c r="N59" s="168"/>
      <c r="O59" s="138"/>
      <c r="P59" s="139"/>
      <c r="Q59" s="140"/>
    </row>
    <row r="60" spans="1:17" ht="24.95" customHeight="1" x14ac:dyDescent="0.15">
      <c r="A60" s="196"/>
      <c r="B60" s="136"/>
      <c r="C60" s="137"/>
      <c r="D60" s="137"/>
      <c r="E60" s="141"/>
      <c r="F60" s="169">
        <f t="shared" si="0"/>
        <v>0</v>
      </c>
      <c r="G60" s="170"/>
      <c r="H60" s="171"/>
      <c r="I60" s="167">
        <f t="shared" si="1"/>
        <v>0</v>
      </c>
      <c r="J60" s="167"/>
      <c r="K60" s="167"/>
      <c r="L60" s="167">
        <f t="shared" si="2"/>
        <v>0</v>
      </c>
      <c r="M60" s="167"/>
      <c r="N60" s="168"/>
      <c r="O60" s="138"/>
      <c r="P60" s="139"/>
      <c r="Q60" s="140"/>
    </row>
    <row r="61" spans="1:17" ht="24.95" customHeight="1" thickBot="1" x14ac:dyDescent="0.2">
      <c r="A61" s="196"/>
      <c r="B61" s="136"/>
      <c r="C61" s="137"/>
      <c r="D61" s="137"/>
      <c r="E61" s="141"/>
      <c r="F61" s="187">
        <f t="shared" si="0"/>
        <v>0</v>
      </c>
      <c r="G61" s="188"/>
      <c r="H61" s="189"/>
      <c r="I61" s="190">
        <f t="shared" si="1"/>
        <v>0</v>
      </c>
      <c r="J61" s="190"/>
      <c r="K61" s="190"/>
      <c r="L61" s="190">
        <f t="shared" si="2"/>
        <v>0</v>
      </c>
      <c r="M61" s="190"/>
      <c r="N61" s="193"/>
      <c r="O61" s="149"/>
      <c r="P61" s="150"/>
      <c r="Q61" s="151"/>
    </row>
    <row r="62" spans="1:17" ht="24.95" customHeight="1" thickTop="1" thickBot="1" x14ac:dyDescent="0.2">
      <c r="A62" s="152"/>
      <c r="B62" s="153" t="s">
        <v>4</v>
      </c>
      <c r="C62" s="154">
        <f>SUM(C11:C61)</f>
        <v>0</v>
      </c>
      <c r="D62" s="154">
        <f>SUM(D11:D61)</f>
        <v>0</v>
      </c>
      <c r="E62" s="154">
        <f>SUM(E11:E61)</f>
        <v>0</v>
      </c>
      <c r="F62" s="210">
        <f>SUM(F11:F61)</f>
        <v>0</v>
      </c>
      <c r="G62" s="197"/>
      <c r="H62" s="197"/>
      <c r="I62" s="197">
        <f>SUM(I11:I61)</f>
        <v>0</v>
      </c>
      <c r="J62" s="197"/>
      <c r="K62" s="197"/>
      <c r="L62" s="197">
        <f>SUM(L11:L61)</f>
        <v>0</v>
      </c>
      <c r="M62" s="197"/>
      <c r="N62" s="198"/>
      <c r="O62" s="155"/>
    </row>
    <row r="63" spans="1:17" s="156" customFormat="1" ht="24" customHeight="1" x14ac:dyDescent="0.4">
      <c r="C63" s="157" t="s">
        <v>5</v>
      </c>
      <c r="D63" s="157" t="s">
        <v>6</v>
      </c>
      <c r="E63" s="157" t="s">
        <v>7</v>
      </c>
      <c r="F63" s="209" t="s">
        <v>8</v>
      </c>
      <c r="G63" s="209"/>
      <c r="H63" s="209"/>
      <c r="I63" s="209" t="s">
        <v>15</v>
      </c>
      <c r="J63" s="209"/>
      <c r="K63" s="209"/>
      <c r="L63" s="209" t="s">
        <v>16</v>
      </c>
      <c r="M63" s="209"/>
      <c r="N63" s="209"/>
      <c r="O63" s="158"/>
    </row>
    <row r="64" spans="1:17" x14ac:dyDescent="0.15">
      <c r="O64" s="159"/>
    </row>
    <row r="65" spans="2:15" x14ac:dyDescent="0.15">
      <c r="O65" s="159"/>
    </row>
    <row r="66" spans="2:15" ht="20.100000000000001" customHeight="1" x14ac:dyDescent="0.15">
      <c r="B66" s="194" t="s">
        <v>18</v>
      </c>
      <c r="C66" s="194"/>
      <c r="D66" s="160">
        <f>C62+F62</f>
        <v>0</v>
      </c>
    </row>
    <row r="67" spans="2:15" ht="20.100000000000001" customHeight="1" x14ac:dyDescent="0.15">
      <c r="B67" s="194" t="s">
        <v>17</v>
      </c>
      <c r="C67" s="194"/>
      <c r="D67" s="160">
        <f>D62+I62+L62</f>
        <v>0</v>
      </c>
    </row>
    <row r="68" spans="2:15" ht="20.100000000000001" customHeight="1" x14ac:dyDescent="0.15">
      <c r="B68" s="161"/>
      <c r="C68" s="162"/>
      <c r="D68" s="162"/>
    </row>
    <row r="69" spans="2:15" ht="20.100000000000001" customHeight="1" x14ac:dyDescent="0.15">
      <c r="B69" s="194" t="s">
        <v>9</v>
      </c>
      <c r="C69" s="194"/>
      <c r="D69" s="163">
        <f>IFERROR(ROUND(D66/(D66+D67),3),0)</f>
        <v>0</v>
      </c>
    </row>
    <row r="70" spans="2:15" ht="20.100000000000001" customHeight="1" x14ac:dyDescent="0.15">
      <c r="B70" s="194" t="s">
        <v>10</v>
      </c>
      <c r="C70" s="194"/>
      <c r="D70" s="163">
        <f>IFERROR(ROUND(D67/(D66+D67),3),0)</f>
        <v>0</v>
      </c>
    </row>
  </sheetData>
  <mergeCells count="177">
    <mergeCell ref="O1:Q1"/>
    <mergeCell ref="I10:K10"/>
    <mergeCell ref="L10:N10"/>
    <mergeCell ref="O9:Q9"/>
    <mergeCell ref="A1:D1"/>
    <mergeCell ref="B69:C69"/>
    <mergeCell ref="B70:C70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63:H63"/>
    <mergeCell ref="F62:H62"/>
    <mergeCell ref="F60:H60"/>
    <mergeCell ref="F61:H61"/>
    <mergeCell ref="I63:K63"/>
    <mergeCell ref="L63:N63"/>
    <mergeCell ref="B66:C66"/>
    <mergeCell ref="B67:C67"/>
    <mergeCell ref="I29:K29"/>
    <mergeCell ref="I28:K28"/>
    <mergeCell ref="I27:K27"/>
    <mergeCell ref="L61:N61"/>
    <mergeCell ref="F9:N9"/>
    <mergeCell ref="A44:A61"/>
    <mergeCell ref="I62:K62"/>
    <mergeCell ref="L62:N62"/>
    <mergeCell ref="I47:K47"/>
    <mergeCell ref="I48:K48"/>
    <mergeCell ref="I49:K49"/>
    <mergeCell ref="I50:K50"/>
    <mergeCell ref="I51:K51"/>
    <mergeCell ref="I52:K52"/>
    <mergeCell ref="I53:K53"/>
    <mergeCell ref="L44:N44"/>
    <mergeCell ref="L45:N45"/>
    <mergeCell ref="L47:N47"/>
    <mergeCell ref="L48:N48"/>
    <mergeCell ref="L56:N56"/>
    <mergeCell ref="L57:N57"/>
    <mergeCell ref="L58:N58"/>
    <mergeCell ref="L59:N59"/>
    <mergeCell ref="L60:N60"/>
    <mergeCell ref="L36:N36"/>
    <mergeCell ref="L37:N37"/>
    <mergeCell ref="L38:N38"/>
    <mergeCell ref="L39:N39"/>
    <mergeCell ref="L40:N40"/>
    <mergeCell ref="I59:K59"/>
    <mergeCell ref="I39:K39"/>
    <mergeCell ref="I40:K40"/>
    <mergeCell ref="I41:K41"/>
    <mergeCell ref="I42:K42"/>
    <mergeCell ref="I43:K43"/>
    <mergeCell ref="L49:N49"/>
    <mergeCell ref="L50:N50"/>
    <mergeCell ref="L51:N51"/>
    <mergeCell ref="L52:N52"/>
    <mergeCell ref="L53:N53"/>
    <mergeCell ref="L41:N41"/>
    <mergeCell ref="L42:N42"/>
    <mergeCell ref="L43:N43"/>
    <mergeCell ref="L46:N46"/>
    <mergeCell ref="L54:N54"/>
    <mergeCell ref="L55:N55"/>
    <mergeCell ref="I32:K32"/>
    <mergeCell ref="I31:K31"/>
    <mergeCell ref="I30:K30"/>
    <mergeCell ref="I11:K11"/>
    <mergeCell ref="I12:K12"/>
    <mergeCell ref="I13:K13"/>
    <mergeCell ref="I60:K60"/>
    <mergeCell ref="I61:K61"/>
    <mergeCell ref="L11:N11"/>
    <mergeCell ref="L12:N12"/>
    <mergeCell ref="L13:N13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I56:K56"/>
    <mergeCell ref="I57:K57"/>
    <mergeCell ref="I58:K58"/>
    <mergeCell ref="I44:K44"/>
    <mergeCell ref="I33:K33"/>
    <mergeCell ref="I34:K34"/>
    <mergeCell ref="I35:K35"/>
    <mergeCell ref="I36:K36"/>
    <mergeCell ref="I37:K37"/>
    <mergeCell ref="I38:K38"/>
    <mergeCell ref="F57:H57"/>
    <mergeCell ref="F58:H58"/>
    <mergeCell ref="F59:H59"/>
    <mergeCell ref="F54:H54"/>
    <mergeCell ref="F55:H55"/>
    <mergeCell ref="F56:H56"/>
    <mergeCell ref="F42:H42"/>
    <mergeCell ref="F43:H43"/>
    <mergeCell ref="F37:H37"/>
    <mergeCell ref="F38:H38"/>
    <mergeCell ref="F39:H39"/>
    <mergeCell ref="F40:H40"/>
    <mergeCell ref="F41:H41"/>
    <mergeCell ref="I45:K45"/>
    <mergeCell ref="I46:K46"/>
    <mergeCell ref="I54:K54"/>
    <mergeCell ref="I55:K55"/>
    <mergeCell ref="F29:H29"/>
    <mergeCell ref="F30:H30"/>
    <mergeCell ref="F31:H31"/>
    <mergeCell ref="F32:H32"/>
    <mergeCell ref="F33:H33"/>
    <mergeCell ref="F34:H34"/>
    <mergeCell ref="F35:H35"/>
    <mergeCell ref="F36:H36"/>
    <mergeCell ref="A9:A10"/>
    <mergeCell ref="B9:B10"/>
    <mergeCell ref="C9:C10"/>
    <mergeCell ref="D9:D10"/>
    <mergeCell ref="E9:E10"/>
    <mergeCell ref="A11:A43"/>
    <mergeCell ref="F11:H11"/>
    <mergeCell ref="F12:H12"/>
    <mergeCell ref="F13:H13"/>
    <mergeCell ref="F27:H27"/>
    <mergeCell ref="F28:H28"/>
    <mergeCell ref="F10:H10"/>
    <mergeCell ref="F14:H14"/>
    <mergeCell ref="F18:H18"/>
    <mergeCell ref="F22:H22"/>
    <mergeCell ref="F26:H26"/>
    <mergeCell ref="I14:K14"/>
    <mergeCell ref="L14:N14"/>
    <mergeCell ref="F15:H15"/>
    <mergeCell ref="I15:K15"/>
    <mergeCell ref="L15:N15"/>
    <mergeCell ref="F16:H16"/>
    <mergeCell ref="I16:K16"/>
    <mergeCell ref="L16:N16"/>
    <mergeCell ref="F17:H17"/>
    <mergeCell ref="I17:K17"/>
    <mergeCell ref="L17:N17"/>
    <mergeCell ref="I18:K18"/>
    <mergeCell ref="L18:N18"/>
    <mergeCell ref="F19:H19"/>
    <mergeCell ref="I19:K19"/>
    <mergeCell ref="L19:N19"/>
    <mergeCell ref="F20:H20"/>
    <mergeCell ref="I20:K20"/>
    <mergeCell ref="L20:N20"/>
    <mergeCell ref="F21:H21"/>
    <mergeCell ref="I21:K21"/>
    <mergeCell ref="L21:N21"/>
    <mergeCell ref="I26:K26"/>
    <mergeCell ref="L26:N26"/>
    <mergeCell ref="I22:K22"/>
    <mergeCell ref="L22:N22"/>
    <mergeCell ref="F23:H23"/>
    <mergeCell ref="I23:K23"/>
    <mergeCell ref="L23:N23"/>
    <mergeCell ref="F24:H24"/>
    <mergeCell ref="I24:K24"/>
    <mergeCell ref="L24:N24"/>
    <mergeCell ref="F25:H25"/>
    <mergeCell ref="I25:K25"/>
    <mergeCell ref="L25:N25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46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6C34-8AA9-409F-894B-50FFFACFB8B4}">
  <sheetPr>
    <tabColor rgb="FFFFFF00"/>
  </sheetPr>
  <dimension ref="A1:Q65"/>
  <sheetViews>
    <sheetView showGridLines="0" view="pageBreakPreview" zoomScale="70" zoomScaleNormal="100" zoomScaleSheetLayoutView="70" workbookViewId="0">
      <selection activeCell="E16" sqref="E16"/>
    </sheetView>
  </sheetViews>
  <sheetFormatPr defaultColWidth="5.625" defaultRowHeight="13.5" x14ac:dyDescent="0.15"/>
  <cols>
    <col min="1" max="1" width="5.625" style="112" customWidth="1"/>
    <col min="2" max="2" width="22" style="112" customWidth="1"/>
    <col min="3" max="5" width="22.125" style="112" customWidth="1"/>
    <col min="6" max="6" width="11.125" style="112" customWidth="1"/>
    <col min="7" max="8" width="5.625" style="112" customWidth="1"/>
    <col min="9" max="9" width="11.125" style="112" customWidth="1"/>
    <col min="10" max="11" width="5.625" style="112" customWidth="1"/>
    <col min="12" max="12" width="11.125" style="112" customWidth="1"/>
    <col min="13" max="17" width="5.625" style="112" customWidth="1"/>
    <col min="18" max="257" width="9" style="112" customWidth="1"/>
    <col min="258" max="264" width="5.625" style="112"/>
    <col min="265" max="265" width="22" style="112" customWidth="1"/>
    <col min="266" max="267" width="18.625" style="112" customWidth="1"/>
    <col min="268" max="270" width="15.625" style="112" customWidth="1"/>
    <col min="271" max="271" width="10.875" style="112" customWidth="1"/>
    <col min="272" max="513" width="9" style="112" customWidth="1"/>
    <col min="514" max="520" width="5.625" style="112"/>
    <col min="521" max="521" width="22" style="112" customWidth="1"/>
    <col min="522" max="523" width="18.625" style="112" customWidth="1"/>
    <col min="524" max="526" width="15.625" style="112" customWidth="1"/>
    <col min="527" max="527" width="10.875" style="112" customWidth="1"/>
    <col min="528" max="769" width="9" style="112" customWidth="1"/>
    <col min="770" max="776" width="5.625" style="112"/>
    <col min="777" max="777" width="22" style="112" customWidth="1"/>
    <col min="778" max="779" width="18.625" style="112" customWidth="1"/>
    <col min="780" max="782" width="15.625" style="112" customWidth="1"/>
    <col min="783" max="783" width="10.875" style="112" customWidth="1"/>
    <col min="784" max="1025" width="9" style="112" customWidth="1"/>
    <col min="1026" max="1032" width="5.625" style="112"/>
    <col min="1033" max="1033" width="22" style="112" customWidth="1"/>
    <col min="1034" max="1035" width="18.625" style="112" customWidth="1"/>
    <col min="1036" max="1038" width="15.625" style="112" customWidth="1"/>
    <col min="1039" max="1039" width="10.875" style="112" customWidth="1"/>
    <col min="1040" max="1281" width="9" style="112" customWidth="1"/>
    <col min="1282" max="1288" width="5.625" style="112"/>
    <col min="1289" max="1289" width="22" style="112" customWidth="1"/>
    <col min="1290" max="1291" width="18.625" style="112" customWidth="1"/>
    <col min="1292" max="1294" width="15.625" style="112" customWidth="1"/>
    <col min="1295" max="1295" width="10.875" style="112" customWidth="1"/>
    <col min="1296" max="1537" width="9" style="112" customWidth="1"/>
    <col min="1538" max="1544" width="5.625" style="112"/>
    <col min="1545" max="1545" width="22" style="112" customWidth="1"/>
    <col min="1546" max="1547" width="18.625" style="112" customWidth="1"/>
    <col min="1548" max="1550" width="15.625" style="112" customWidth="1"/>
    <col min="1551" max="1551" width="10.875" style="112" customWidth="1"/>
    <col min="1552" max="1793" width="9" style="112" customWidth="1"/>
    <col min="1794" max="1800" width="5.625" style="112"/>
    <col min="1801" max="1801" width="22" style="112" customWidth="1"/>
    <col min="1802" max="1803" width="18.625" style="112" customWidth="1"/>
    <col min="1804" max="1806" width="15.625" style="112" customWidth="1"/>
    <col min="1807" max="1807" width="10.875" style="112" customWidth="1"/>
    <col min="1808" max="2049" width="9" style="112" customWidth="1"/>
    <col min="2050" max="2056" width="5.625" style="112"/>
    <col min="2057" max="2057" width="22" style="112" customWidth="1"/>
    <col min="2058" max="2059" width="18.625" style="112" customWidth="1"/>
    <col min="2060" max="2062" width="15.625" style="112" customWidth="1"/>
    <col min="2063" max="2063" width="10.875" style="112" customWidth="1"/>
    <col min="2064" max="2305" width="9" style="112" customWidth="1"/>
    <col min="2306" max="2312" width="5.625" style="112"/>
    <col min="2313" max="2313" width="22" style="112" customWidth="1"/>
    <col min="2314" max="2315" width="18.625" style="112" customWidth="1"/>
    <col min="2316" max="2318" width="15.625" style="112" customWidth="1"/>
    <col min="2319" max="2319" width="10.875" style="112" customWidth="1"/>
    <col min="2320" max="2561" width="9" style="112" customWidth="1"/>
    <col min="2562" max="2568" width="5.625" style="112"/>
    <col min="2569" max="2569" width="22" style="112" customWidth="1"/>
    <col min="2570" max="2571" width="18.625" style="112" customWidth="1"/>
    <col min="2572" max="2574" width="15.625" style="112" customWidth="1"/>
    <col min="2575" max="2575" width="10.875" style="112" customWidth="1"/>
    <col min="2576" max="2817" width="9" style="112" customWidth="1"/>
    <col min="2818" max="2824" width="5.625" style="112"/>
    <col min="2825" max="2825" width="22" style="112" customWidth="1"/>
    <col min="2826" max="2827" width="18.625" style="112" customWidth="1"/>
    <col min="2828" max="2830" width="15.625" style="112" customWidth="1"/>
    <col min="2831" max="2831" width="10.875" style="112" customWidth="1"/>
    <col min="2832" max="3073" width="9" style="112" customWidth="1"/>
    <col min="3074" max="3080" width="5.625" style="112"/>
    <col min="3081" max="3081" width="22" style="112" customWidth="1"/>
    <col min="3082" max="3083" width="18.625" style="112" customWidth="1"/>
    <col min="3084" max="3086" width="15.625" style="112" customWidth="1"/>
    <col min="3087" max="3087" width="10.875" style="112" customWidth="1"/>
    <col min="3088" max="3329" width="9" style="112" customWidth="1"/>
    <col min="3330" max="3336" width="5.625" style="112"/>
    <col min="3337" max="3337" width="22" style="112" customWidth="1"/>
    <col min="3338" max="3339" width="18.625" style="112" customWidth="1"/>
    <col min="3340" max="3342" width="15.625" style="112" customWidth="1"/>
    <col min="3343" max="3343" width="10.875" style="112" customWidth="1"/>
    <col min="3344" max="3585" width="9" style="112" customWidth="1"/>
    <col min="3586" max="3592" width="5.625" style="112"/>
    <col min="3593" max="3593" width="22" style="112" customWidth="1"/>
    <col min="3594" max="3595" width="18.625" style="112" customWidth="1"/>
    <col min="3596" max="3598" width="15.625" style="112" customWidth="1"/>
    <col min="3599" max="3599" width="10.875" style="112" customWidth="1"/>
    <col min="3600" max="3841" width="9" style="112" customWidth="1"/>
    <col min="3842" max="3848" width="5.625" style="112"/>
    <col min="3849" max="3849" width="22" style="112" customWidth="1"/>
    <col min="3850" max="3851" width="18.625" style="112" customWidth="1"/>
    <col min="3852" max="3854" width="15.625" style="112" customWidth="1"/>
    <col min="3855" max="3855" width="10.875" style="112" customWidth="1"/>
    <col min="3856" max="4097" width="9" style="112" customWidth="1"/>
    <col min="4098" max="4104" width="5.625" style="112"/>
    <col min="4105" max="4105" width="22" style="112" customWidth="1"/>
    <col min="4106" max="4107" width="18.625" style="112" customWidth="1"/>
    <col min="4108" max="4110" width="15.625" style="112" customWidth="1"/>
    <col min="4111" max="4111" width="10.875" style="112" customWidth="1"/>
    <col min="4112" max="4353" width="9" style="112" customWidth="1"/>
    <col min="4354" max="4360" width="5.625" style="112"/>
    <col min="4361" max="4361" width="22" style="112" customWidth="1"/>
    <col min="4362" max="4363" width="18.625" style="112" customWidth="1"/>
    <col min="4364" max="4366" width="15.625" style="112" customWidth="1"/>
    <col min="4367" max="4367" width="10.875" style="112" customWidth="1"/>
    <col min="4368" max="4609" width="9" style="112" customWidth="1"/>
    <col min="4610" max="4616" width="5.625" style="112"/>
    <col min="4617" max="4617" width="22" style="112" customWidth="1"/>
    <col min="4618" max="4619" width="18.625" style="112" customWidth="1"/>
    <col min="4620" max="4622" width="15.625" style="112" customWidth="1"/>
    <col min="4623" max="4623" width="10.875" style="112" customWidth="1"/>
    <col min="4624" max="4865" width="9" style="112" customWidth="1"/>
    <col min="4866" max="4872" width="5.625" style="112"/>
    <col min="4873" max="4873" width="22" style="112" customWidth="1"/>
    <col min="4874" max="4875" width="18.625" style="112" customWidth="1"/>
    <col min="4876" max="4878" width="15.625" style="112" customWidth="1"/>
    <col min="4879" max="4879" width="10.875" style="112" customWidth="1"/>
    <col min="4880" max="5121" width="9" style="112" customWidth="1"/>
    <col min="5122" max="5128" width="5.625" style="112"/>
    <col min="5129" max="5129" width="22" style="112" customWidth="1"/>
    <col min="5130" max="5131" width="18.625" style="112" customWidth="1"/>
    <col min="5132" max="5134" width="15.625" style="112" customWidth="1"/>
    <col min="5135" max="5135" width="10.875" style="112" customWidth="1"/>
    <col min="5136" max="5377" width="9" style="112" customWidth="1"/>
    <col min="5378" max="5384" width="5.625" style="112"/>
    <col min="5385" max="5385" width="22" style="112" customWidth="1"/>
    <col min="5386" max="5387" width="18.625" style="112" customWidth="1"/>
    <col min="5388" max="5390" width="15.625" style="112" customWidth="1"/>
    <col min="5391" max="5391" width="10.875" style="112" customWidth="1"/>
    <col min="5392" max="5633" width="9" style="112" customWidth="1"/>
    <col min="5634" max="5640" width="5.625" style="112"/>
    <col min="5641" max="5641" width="22" style="112" customWidth="1"/>
    <col min="5642" max="5643" width="18.625" style="112" customWidth="1"/>
    <col min="5644" max="5646" width="15.625" style="112" customWidth="1"/>
    <col min="5647" max="5647" width="10.875" style="112" customWidth="1"/>
    <col min="5648" max="5889" width="9" style="112" customWidth="1"/>
    <col min="5890" max="5896" width="5.625" style="112"/>
    <col min="5897" max="5897" width="22" style="112" customWidth="1"/>
    <col min="5898" max="5899" width="18.625" style="112" customWidth="1"/>
    <col min="5900" max="5902" width="15.625" style="112" customWidth="1"/>
    <col min="5903" max="5903" width="10.875" style="112" customWidth="1"/>
    <col min="5904" max="6145" width="9" style="112" customWidth="1"/>
    <col min="6146" max="6152" width="5.625" style="112"/>
    <col min="6153" max="6153" width="22" style="112" customWidth="1"/>
    <col min="6154" max="6155" width="18.625" style="112" customWidth="1"/>
    <col min="6156" max="6158" width="15.625" style="112" customWidth="1"/>
    <col min="6159" max="6159" width="10.875" style="112" customWidth="1"/>
    <col min="6160" max="6401" width="9" style="112" customWidth="1"/>
    <col min="6402" max="6408" width="5.625" style="112"/>
    <col min="6409" max="6409" width="22" style="112" customWidth="1"/>
    <col min="6410" max="6411" width="18.625" style="112" customWidth="1"/>
    <col min="6412" max="6414" width="15.625" style="112" customWidth="1"/>
    <col min="6415" max="6415" width="10.875" style="112" customWidth="1"/>
    <col min="6416" max="6657" width="9" style="112" customWidth="1"/>
    <col min="6658" max="6664" width="5.625" style="112"/>
    <col min="6665" max="6665" width="22" style="112" customWidth="1"/>
    <col min="6666" max="6667" width="18.625" style="112" customWidth="1"/>
    <col min="6668" max="6670" width="15.625" style="112" customWidth="1"/>
    <col min="6671" max="6671" width="10.875" style="112" customWidth="1"/>
    <col min="6672" max="6913" width="9" style="112" customWidth="1"/>
    <col min="6914" max="6920" width="5.625" style="112"/>
    <col min="6921" max="6921" width="22" style="112" customWidth="1"/>
    <col min="6922" max="6923" width="18.625" style="112" customWidth="1"/>
    <col min="6924" max="6926" width="15.625" style="112" customWidth="1"/>
    <col min="6927" max="6927" width="10.875" style="112" customWidth="1"/>
    <col min="6928" max="7169" width="9" style="112" customWidth="1"/>
    <col min="7170" max="7176" width="5.625" style="112"/>
    <col min="7177" max="7177" width="22" style="112" customWidth="1"/>
    <col min="7178" max="7179" width="18.625" style="112" customWidth="1"/>
    <col min="7180" max="7182" width="15.625" style="112" customWidth="1"/>
    <col min="7183" max="7183" width="10.875" style="112" customWidth="1"/>
    <col min="7184" max="7425" width="9" style="112" customWidth="1"/>
    <col min="7426" max="7432" width="5.625" style="112"/>
    <col min="7433" max="7433" width="22" style="112" customWidth="1"/>
    <col min="7434" max="7435" width="18.625" style="112" customWidth="1"/>
    <col min="7436" max="7438" width="15.625" style="112" customWidth="1"/>
    <col min="7439" max="7439" width="10.875" style="112" customWidth="1"/>
    <col min="7440" max="7681" width="9" style="112" customWidth="1"/>
    <col min="7682" max="7688" width="5.625" style="112"/>
    <col min="7689" max="7689" width="22" style="112" customWidth="1"/>
    <col min="7690" max="7691" width="18.625" style="112" customWidth="1"/>
    <col min="7692" max="7694" width="15.625" style="112" customWidth="1"/>
    <col min="7695" max="7695" width="10.875" style="112" customWidth="1"/>
    <col min="7696" max="7937" width="9" style="112" customWidth="1"/>
    <col min="7938" max="7944" width="5.625" style="112"/>
    <col min="7945" max="7945" width="22" style="112" customWidth="1"/>
    <col min="7946" max="7947" width="18.625" style="112" customWidth="1"/>
    <col min="7948" max="7950" width="15.625" style="112" customWidth="1"/>
    <col min="7951" max="7951" width="10.875" style="112" customWidth="1"/>
    <col min="7952" max="8193" width="9" style="112" customWidth="1"/>
    <col min="8194" max="8200" width="5.625" style="112"/>
    <col min="8201" max="8201" width="22" style="112" customWidth="1"/>
    <col min="8202" max="8203" width="18.625" style="112" customWidth="1"/>
    <col min="8204" max="8206" width="15.625" style="112" customWidth="1"/>
    <col min="8207" max="8207" width="10.875" style="112" customWidth="1"/>
    <col min="8208" max="8449" width="9" style="112" customWidth="1"/>
    <col min="8450" max="8456" width="5.625" style="112"/>
    <col min="8457" max="8457" width="22" style="112" customWidth="1"/>
    <col min="8458" max="8459" width="18.625" style="112" customWidth="1"/>
    <col min="8460" max="8462" width="15.625" style="112" customWidth="1"/>
    <col min="8463" max="8463" width="10.875" style="112" customWidth="1"/>
    <col min="8464" max="8705" width="9" style="112" customWidth="1"/>
    <col min="8706" max="8712" width="5.625" style="112"/>
    <col min="8713" max="8713" width="22" style="112" customWidth="1"/>
    <col min="8714" max="8715" width="18.625" style="112" customWidth="1"/>
    <col min="8716" max="8718" width="15.625" style="112" customWidth="1"/>
    <col min="8719" max="8719" width="10.875" style="112" customWidth="1"/>
    <col min="8720" max="8961" width="9" style="112" customWidth="1"/>
    <col min="8962" max="8968" width="5.625" style="112"/>
    <col min="8969" max="8969" width="22" style="112" customWidth="1"/>
    <col min="8970" max="8971" width="18.625" style="112" customWidth="1"/>
    <col min="8972" max="8974" width="15.625" style="112" customWidth="1"/>
    <col min="8975" max="8975" width="10.875" style="112" customWidth="1"/>
    <col min="8976" max="9217" width="9" style="112" customWidth="1"/>
    <col min="9218" max="9224" width="5.625" style="112"/>
    <col min="9225" max="9225" width="22" style="112" customWidth="1"/>
    <col min="9226" max="9227" width="18.625" style="112" customWidth="1"/>
    <col min="9228" max="9230" width="15.625" style="112" customWidth="1"/>
    <col min="9231" max="9231" width="10.875" style="112" customWidth="1"/>
    <col min="9232" max="9473" width="9" style="112" customWidth="1"/>
    <col min="9474" max="9480" width="5.625" style="112"/>
    <col min="9481" max="9481" width="22" style="112" customWidth="1"/>
    <col min="9482" max="9483" width="18.625" style="112" customWidth="1"/>
    <col min="9484" max="9486" width="15.625" style="112" customWidth="1"/>
    <col min="9487" max="9487" width="10.875" style="112" customWidth="1"/>
    <col min="9488" max="9729" width="9" style="112" customWidth="1"/>
    <col min="9730" max="9736" width="5.625" style="112"/>
    <col min="9737" max="9737" width="22" style="112" customWidth="1"/>
    <col min="9738" max="9739" width="18.625" style="112" customWidth="1"/>
    <col min="9740" max="9742" width="15.625" style="112" customWidth="1"/>
    <col min="9743" max="9743" width="10.875" style="112" customWidth="1"/>
    <col min="9744" max="9985" width="9" style="112" customWidth="1"/>
    <col min="9986" max="9992" width="5.625" style="112"/>
    <col min="9993" max="9993" width="22" style="112" customWidth="1"/>
    <col min="9994" max="9995" width="18.625" style="112" customWidth="1"/>
    <col min="9996" max="9998" width="15.625" style="112" customWidth="1"/>
    <col min="9999" max="9999" width="10.875" style="112" customWidth="1"/>
    <col min="10000" max="10241" width="9" style="112" customWidth="1"/>
    <col min="10242" max="10248" width="5.625" style="112"/>
    <col min="10249" max="10249" width="22" style="112" customWidth="1"/>
    <col min="10250" max="10251" width="18.625" style="112" customWidth="1"/>
    <col min="10252" max="10254" width="15.625" style="112" customWidth="1"/>
    <col min="10255" max="10255" width="10.875" style="112" customWidth="1"/>
    <col min="10256" max="10497" width="9" style="112" customWidth="1"/>
    <col min="10498" max="10504" width="5.625" style="112"/>
    <col min="10505" max="10505" width="22" style="112" customWidth="1"/>
    <col min="10506" max="10507" width="18.625" style="112" customWidth="1"/>
    <col min="10508" max="10510" width="15.625" style="112" customWidth="1"/>
    <col min="10511" max="10511" width="10.875" style="112" customWidth="1"/>
    <col min="10512" max="10753" width="9" style="112" customWidth="1"/>
    <col min="10754" max="10760" width="5.625" style="112"/>
    <col min="10761" max="10761" width="22" style="112" customWidth="1"/>
    <col min="10762" max="10763" width="18.625" style="112" customWidth="1"/>
    <col min="10764" max="10766" width="15.625" style="112" customWidth="1"/>
    <col min="10767" max="10767" width="10.875" style="112" customWidth="1"/>
    <col min="10768" max="11009" width="9" style="112" customWidth="1"/>
    <col min="11010" max="11016" width="5.625" style="112"/>
    <col min="11017" max="11017" width="22" style="112" customWidth="1"/>
    <col min="11018" max="11019" width="18.625" style="112" customWidth="1"/>
    <col min="11020" max="11022" width="15.625" style="112" customWidth="1"/>
    <col min="11023" max="11023" width="10.875" style="112" customWidth="1"/>
    <col min="11024" max="11265" width="9" style="112" customWidth="1"/>
    <col min="11266" max="11272" width="5.625" style="112"/>
    <col min="11273" max="11273" width="22" style="112" customWidth="1"/>
    <col min="11274" max="11275" width="18.625" style="112" customWidth="1"/>
    <col min="11276" max="11278" width="15.625" style="112" customWidth="1"/>
    <col min="11279" max="11279" width="10.875" style="112" customWidth="1"/>
    <col min="11280" max="11521" width="9" style="112" customWidth="1"/>
    <col min="11522" max="11528" width="5.625" style="112"/>
    <col min="11529" max="11529" width="22" style="112" customWidth="1"/>
    <col min="11530" max="11531" width="18.625" style="112" customWidth="1"/>
    <col min="11532" max="11534" width="15.625" style="112" customWidth="1"/>
    <col min="11535" max="11535" width="10.875" style="112" customWidth="1"/>
    <col min="11536" max="11777" width="9" style="112" customWidth="1"/>
    <col min="11778" max="11784" width="5.625" style="112"/>
    <col min="11785" max="11785" width="22" style="112" customWidth="1"/>
    <col min="11786" max="11787" width="18.625" style="112" customWidth="1"/>
    <col min="11788" max="11790" width="15.625" style="112" customWidth="1"/>
    <col min="11791" max="11791" width="10.875" style="112" customWidth="1"/>
    <col min="11792" max="12033" width="9" style="112" customWidth="1"/>
    <col min="12034" max="12040" width="5.625" style="112"/>
    <col min="12041" max="12041" width="22" style="112" customWidth="1"/>
    <col min="12042" max="12043" width="18.625" style="112" customWidth="1"/>
    <col min="12044" max="12046" width="15.625" style="112" customWidth="1"/>
    <col min="12047" max="12047" width="10.875" style="112" customWidth="1"/>
    <col min="12048" max="12289" width="9" style="112" customWidth="1"/>
    <col min="12290" max="12296" width="5.625" style="112"/>
    <col min="12297" max="12297" width="22" style="112" customWidth="1"/>
    <col min="12298" max="12299" width="18.625" style="112" customWidth="1"/>
    <col min="12300" max="12302" width="15.625" style="112" customWidth="1"/>
    <col min="12303" max="12303" width="10.875" style="112" customWidth="1"/>
    <col min="12304" max="12545" width="9" style="112" customWidth="1"/>
    <col min="12546" max="12552" width="5.625" style="112"/>
    <col min="12553" max="12553" width="22" style="112" customWidth="1"/>
    <col min="12554" max="12555" width="18.625" style="112" customWidth="1"/>
    <col min="12556" max="12558" width="15.625" style="112" customWidth="1"/>
    <col min="12559" max="12559" width="10.875" style="112" customWidth="1"/>
    <col min="12560" max="12801" width="9" style="112" customWidth="1"/>
    <col min="12802" max="12808" width="5.625" style="112"/>
    <col min="12809" max="12809" width="22" style="112" customWidth="1"/>
    <col min="12810" max="12811" width="18.625" style="112" customWidth="1"/>
    <col min="12812" max="12814" width="15.625" style="112" customWidth="1"/>
    <col min="12815" max="12815" width="10.875" style="112" customWidth="1"/>
    <col min="12816" max="13057" width="9" style="112" customWidth="1"/>
    <col min="13058" max="13064" width="5.625" style="112"/>
    <col min="13065" max="13065" width="22" style="112" customWidth="1"/>
    <col min="13066" max="13067" width="18.625" style="112" customWidth="1"/>
    <col min="13068" max="13070" width="15.625" style="112" customWidth="1"/>
    <col min="13071" max="13071" width="10.875" style="112" customWidth="1"/>
    <col min="13072" max="13313" width="9" style="112" customWidth="1"/>
    <col min="13314" max="13320" width="5.625" style="112"/>
    <col min="13321" max="13321" width="22" style="112" customWidth="1"/>
    <col min="13322" max="13323" width="18.625" style="112" customWidth="1"/>
    <col min="13324" max="13326" width="15.625" style="112" customWidth="1"/>
    <col min="13327" max="13327" width="10.875" style="112" customWidth="1"/>
    <col min="13328" max="13569" width="9" style="112" customWidth="1"/>
    <col min="13570" max="13576" width="5.625" style="112"/>
    <col min="13577" max="13577" width="22" style="112" customWidth="1"/>
    <col min="13578" max="13579" width="18.625" style="112" customWidth="1"/>
    <col min="13580" max="13582" width="15.625" style="112" customWidth="1"/>
    <col min="13583" max="13583" width="10.875" style="112" customWidth="1"/>
    <col min="13584" max="13825" width="9" style="112" customWidth="1"/>
    <col min="13826" max="13832" width="5.625" style="112"/>
    <col min="13833" max="13833" width="22" style="112" customWidth="1"/>
    <col min="13834" max="13835" width="18.625" style="112" customWidth="1"/>
    <col min="13836" max="13838" width="15.625" style="112" customWidth="1"/>
    <col min="13839" max="13839" width="10.875" style="112" customWidth="1"/>
    <col min="13840" max="14081" width="9" style="112" customWidth="1"/>
    <col min="14082" max="14088" width="5.625" style="112"/>
    <col min="14089" max="14089" width="22" style="112" customWidth="1"/>
    <col min="14090" max="14091" width="18.625" style="112" customWidth="1"/>
    <col min="14092" max="14094" width="15.625" style="112" customWidth="1"/>
    <col min="14095" max="14095" width="10.875" style="112" customWidth="1"/>
    <col min="14096" max="14337" width="9" style="112" customWidth="1"/>
    <col min="14338" max="14344" width="5.625" style="112"/>
    <col min="14345" max="14345" width="22" style="112" customWidth="1"/>
    <col min="14346" max="14347" width="18.625" style="112" customWidth="1"/>
    <col min="14348" max="14350" width="15.625" style="112" customWidth="1"/>
    <col min="14351" max="14351" width="10.875" style="112" customWidth="1"/>
    <col min="14352" max="14593" width="9" style="112" customWidth="1"/>
    <col min="14594" max="14600" width="5.625" style="112"/>
    <col min="14601" max="14601" width="22" style="112" customWidth="1"/>
    <col min="14602" max="14603" width="18.625" style="112" customWidth="1"/>
    <col min="14604" max="14606" width="15.625" style="112" customWidth="1"/>
    <col min="14607" max="14607" width="10.875" style="112" customWidth="1"/>
    <col min="14608" max="14849" width="9" style="112" customWidth="1"/>
    <col min="14850" max="14856" width="5.625" style="112"/>
    <col min="14857" max="14857" width="22" style="112" customWidth="1"/>
    <col min="14858" max="14859" width="18.625" style="112" customWidth="1"/>
    <col min="14860" max="14862" width="15.625" style="112" customWidth="1"/>
    <col min="14863" max="14863" width="10.875" style="112" customWidth="1"/>
    <col min="14864" max="15105" width="9" style="112" customWidth="1"/>
    <col min="15106" max="15112" width="5.625" style="112"/>
    <col min="15113" max="15113" width="22" style="112" customWidth="1"/>
    <col min="15114" max="15115" width="18.625" style="112" customWidth="1"/>
    <col min="15116" max="15118" width="15.625" style="112" customWidth="1"/>
    <col min="15119" max="15119" width="10.875" style="112" customWidth="1"/>
    <col min="15120" max="15361" width="9" style="112" customWidth="1"/>
    <col min="15362" max="15368" width="5.625" style="112"/>
    <col min="15369" max="15369" width="22" style="112" customWidth="1"/>
    <col min="15370" max="15371" width="18.625" style="112" customWidth="1"/>
    <col min="15372" max="15374" width="15.625" style="112" customWidth="1"/>
    <col min="15375" max="15375" width="10.875" style="112" customWidth="1"/>
    <col min="15376" max="15617" width="9" style="112" customWidth="1"/>
    <col min="15618" max="15624" width="5.625" style="112"/>
    <col min="15625" max="15625" width="22" style="112" customWidth="1"/>
    <col min="15626" max="15627" width="18.625" style="112" customWidth="1"/>
    <col min="15628" max="15630" width="15.625" style="112" customWidth="1"/>
    <col min="15631" max="15631" width="10.875" style="112" customWidth="1"/>
    <col min="15632" max="15873" width="9" style="112" customWidth="1"/>
    <col min="15874" max="15880" width="5.625" style="112"/>
    <col min="15881" max="15881" width="22" style="112" customWidth="1"/>
    <col min="15882" max="15883" width="18.625" style="112" customWidth="1"/>
    <col min="15884" max="15886" width="15.625" style="112" customWidth="1"/>
    <col min="15887" max="15887" width="10.875" style="112" customWidth="1"/>
    <col min="15888" max="16129" width="9" style="112" customWidth="1"/>
    <col min="16130" max="16136" width="5.625" style="112"/>
    <col min="16137" max="16137" width="22" style="112" customWidth="1"/>
    <col min="16138" max="16139" width="18.625" style="112" customWidth="1"/>
    <col min="16140" max="16142" width="15.625" style="112" customWidth="1"/>
    <col min="16143" max="16143" width="10.875" style="112" customWidth="1"/>
    <col min="16144" max="16384" width="9" style="112" customWidth="1"/>
  </cols>
  <sheetData>
    <row r="1" spans="1:17" ht="30.75" customHeight="1" x14ac:dyDescent="0.15">
      <c r="A1" s="205" t="s">
        <v>72</v>
      </c>
      <c r="B1" s="205"/>
      <c r="C1" s="205"/>
      <c r="D1" s="205"/>
      <c r="E1" s="205"/>
      <c r="F1" s="205"/>
      <c r="O1" s="199" t="s">
        <v>31</v>
      </c>
      <c r="P1" s="199"/>
      <c r="Q1" s="199"/>
    </row>
    <row r="2" spans="1:17" ht="30.75" customHeight="1" x14ac:dyDescent="0.15">
      <c r="A2" s="113"/>
      <c r="B2" s="113"/>
    </row>
    <row r="3" spans="1:17" ht="30.75" customHeight="1" thickBot="1" x14ac:dyDescent="0.2">
      <c r="A3" s="114"/>
      <c r="C3" s="115" t="s">
        <v>74</v>
      </c>
      <c r="E3" s="116" t="s">
        <v>14</v>
      </c>
    </row>
    <row r="4" spans="1:17" ht="30.75" customHeight="1" x14ac:dyDescent="0.15">
      <c r="A4" s="114"/>
      <c r="B4" s="117"/>
      <c r="C4" s="118" t="s">
        <v>11</v>
      </c>
      <c r="D4" s="119" t="s">
        <v>12</v>
      </c>
      <c r="E4" s="120" t="s">
        <v>13</v>
      </c>
    </row>
    <row r="5" spans="1:17" ht="30.75" customHeight="1" thickBot="1" x14ac:dyDescent="0.2">
      <c r="A5" s="114"/>
      <c r="B5" s="121"/>
      <c r="C5" s="122"/>
      <c r="D5" s="123"/>
      <c r="E5" s="124"/>
    </row>
    <row r="6" spans="1:17" ht="30.75" customHeight="1" x14ac:dyDescent="0.15">
      <c r="A6" s="114"/>
    </row>
    <row r="7" spans="1:17" ht="30.75" customHeight="1" x14ac:dyDescent="0.15">
      <c r="A7" s="114"/>
      <c r="B7" s="125"/>
    </row>
    <row r="8" spans="1:17" ht="19.5" customHeight="1" thickBot="1" x14ac:dyDescent="0.2">
      <c r="E8" s="116"/>
      <c r="L8" s="116"/>
      <c r="M8" s="116"/>
      <c r="N8" s="127" t="s">
        <v>0</v>
      </c>
      <c r="O8" s="164"/>
      <c r="Q8" s="127" t="s">
        <v>26</v>
      </c>
    </row>
    <row r="9" spans="1:17" ht="25.5" customHeight="1" x14ac:dyDescent="0.15">
      <c r="A9" s="172" t="s">
        <v>1</v>
      </c>
      <c r="B9" s="174" t="s">
        <v>21</v>
      </c>
      <c r="C9" s="176" t="s">
        <v>20</v>
      </c>
      <c r="D9" s="176" t="s">
        <v>75</v>
      </c>
      <c r="E9" s="178" t="s">
        <v>19</v>
      </c>
      <c r="F9" s="195"/>
      <c r="G9" s="195"/>
      <c r="H9" s="195"/>
      <c r="I9" s="195"/>
      <c r="J9" s="195"/>
      <c r="K9" s="195"/>
      <c r="L9" s="195"/>
      <c r="M9" s="195"/>
      <c r="N9" s="195"/>
      <c r="O9" s="202" t="s">
        <v>27</v>
      </c>
      <c r="P9" s="203"/>
      <c r="Q9" s="204"/>
    </row>
    <row r="10" spans="1:17" ht="25.5" customHeight="1" thickBot="1" x14ac:dyDescent="0.2">
      <c r="A10" s="173"/>
      <c r="B10" s="175"/>
      <c r="C10" s="177"/>
      <c r="D10" s="177"/>
      <c r="E10" s="179"/>
      <c r="F10" s="185" t="s">
        <v>28</v>
      </c>
      <c r="G10" s="186"/>
      <c r="H10" s="186"/>
      <c r="I10" s="186" t="s">
        <v>29</v>
      </c>
      <c r="J10" s="186"/>
      <c r="K10" s="186"/>
      <c r="L10" s="200" t="s">
        <v>30</v>
      </c>
      <c r="M10" s="200"/>
      <c r="N10" s="201"/>
      <c r="O10" s="128" t="s">
        <v>23</v>
      </c>
      <c r="P10" s="129" t="s">
        <v>24</v>
      </c>
      <c r="Q10" s="130" t="s">
        <v>25</v>
      </c>
    </row>
    <row r="11" spans="1:17" ht="24.95" customHeight="1" thickTop="1" x14ac:dyDescent="0.15">
      <c r="A11" s="180" t="s">
        <v>2</v>
      </c>
      <c r="B11" s="131"/>
      <c r="C11" s="132"/>
      <c r="D11" s="132"/>
      <c r="E11" s="132"/>
      <c r="F11" s="183">
        <f>IFERROR(E11*(O11/(O11+P11+Q11)),0)</f>
        <v>0</v>
      </c>
      <c r="G11" s="184"/>
      <c r="H11" s="184"/>
      <c r="I11" s="184">
        <f>IFERROR(E11*(P11/(O11+P11+Q11)),0)</f>
        <v>0</v>
      </c>
      <c r="J11" s="184"/>
      <c r="K11" s="184"/>
      <c r="L11" s="184">
        <f>IFERROR(E11*(Q11/(O11+P11+Q11)),0)</f>
        <v>0</v>
      </c>
      <c r="M11" s="184"/>
      <c r="N11" s="191"/>
      <c r="O11" s="133"/>
      <c r="P11" s="134"/>
      <c r="Q11" s="135"/>
    </row>
    <row r="12" spans="1:17" ht="24.95" customHeight="1" x14ac:dyDescent="0.15">
      <c r="A12" s="181"/>
      <c r="B12" s="136"/>
      <c r="C12" s="137"/>
      <c r="D12" s="137"/>
      <c r="E12" s="137"/>
      <c r="F12" s="213">
        <f t="shared" ref="F12:F56" si="0">IFERROR(E12*(O12/(O12+P12+Q12)),0)</f>
        <v>0</v>
      </c>
      <c r="G12" s="167"/>
      <c r="H12" s="167"/>
      <c r="I12" s="167">
        <f t="shared" ref="I12:I56" si="1">IFERROR(E12*(P12/(O12+P12+Q12)),0)</f>
        <v>0</v>
      </c>
      <c r="J12" s="167"/>
      <c r="K12" s="167"/>
      <c r="L12" s="167">
        <f t="shared" ref="L12:L56" si="2">IFERROR(E12*(Q12/(O12+P12+Q12)),0)</f>
        <v>0</v>
      </c>
      <c r="M12" s="167"/>
      <c r="N12" s="168"/>
      <c r="O12" s="138"/>
      <c r="P12" s="139"/>
      <c r="Q12" s="140"/>
    </row>
    <row r="13" spans="1:17" ht="24.95" customHeight="1" x14ac:dyDescent="0.15">
      <c r="A13" s="181"/>
      <c r="B13" s="136"/>
      <c r="C13" s="137"/>
      <c r="D13" s="137"/>
      <c r="E13" s="137"/>
      <c r="F13" s="213">
        <f t="shared" si="0"/>
        <v>0</v>
      </c>
      <c r="G13" s="167"/>
      <c r="H13" s="167"/>
      <c r="I13" s="167">
        <f t="shared" si="1"/>
        <v>0</v>
      </c>
      <c r="J13" s="167"/>
      <c r="K13" s="167"/>
      <c r="L13" s="167">
        <f t="shared" si="2"/>
        <v>0</v>
      </c>
      <c r="M13" s="167"/>
      <c r="N13" s="168"/>
      <c r="O13" s="138"/>
      <c r="P13" s="139"/>
      <c r="Q13" s="140"/>
    </row>
    <row r="14" spans="1:17" ht="24.95" customHeight="1" x14ac:dyDescent="0.15">
      <c r="A14" s="181"/>
      <c r="B14" s="136"/>
      <c r="C14" s="137"/>
      <c r="D14" s="137"/>
      <c r="E14" s="137"/>
      <c r="F14" s="213">
        <f t="shared" si="0"/>
        <v>0</v>
      </c>
      <c r="G14" s="167"/>
      <c r="H14" s="167"/>
      <c r="I14" s="167">
        <f t="shared" si="1"/>
        <v>0</v>
      </c>
      <c r="J14" s="167"/>
      <c r="K14" s="167"/>
      <c r="L14" s="167">
        <f t="shared" si="2"/>
        <v>0</v>
      </c>
      <c r="M14" s="167"/>
      <c r="N14" s="168"/>
      <c r="O14" s="138"/>
      <c r="P14" s="139"/>
      <c r="Q14" s="140"/>
    </row>
    <row r="15" spans="1:17" ht="24.95" customHeight="1" x14ac:dyDescent="0.15">
      <c r="A15" s="181"/>
      <c r="B15" s="136"/>
      <c r="C15" s="137"/>
      <c r="D15" s="137"/>
      <c r="E15" s="137"/>
      <c r="F15" s="213">
        <f t="shared" si="0"/>
        <v>0</v>
      </c>
      <c r="G15" s="167"/>
      <c r="H15" s="167"/>
      <c r="I15" s="167">
        <f t="shared" si="1"/>
        <v>0</v>
      </c>
      <c r="J15" s="167"/>
      <c r="K15" s="167"/>
      <c r="L15" s="167">
        <f t="shared" si="2"/>
        <v>0</v>
      </c>
      <c r="M15" s="167"/>
      <c r="N15" s="168"/>
      <c r="O15" s="138"/>
      <c r="P15" s="139"/>
      <c r="Q15" s="140"/>
    </row>
    <row r="16" spans="1:17" ht="24.95" customHeight="1" x14ac:dyDescent="0.15">
      <c r="A16" s="181"/>
      <c r="B16" s="136"/>
      <c r="C16" s="137"/>
      <c r="D16" s="137"/>
      <c r="E16" s="137"/>
      <c r="F16" s="213">
        <f t="shared" si="0"/>
        <v>0</v>
      </c>
      <c r="G16" s="167"/>
      <c r="H16" s="167"/>
      <c r="I16" s="167">
        <f t="shared" si="1"/>
        <v>0</v>
      </c>
      <c r="J16" s="167"/>
      <c r="K16" s="167"/>
      <c r="L16" s="167">
        <f t="shared" si="2"/>
        <v>0</v>
      </c>
      <c r="M16" s="167"/>
      <c r="N16" s="168"/>
      <c r="O16" s="138"/>
      <c r="P16" s="139"/>
      <c r="Q16" s="140"/>
    </row>
    <row r="17" spans="1:17" ht="24.95" customHeight="1" x14ac:dyDescent="0.15">
      <c r="A17" s="181"/>
      <c r="B17" s="136"/>
      <c r="C17" s="137"/>
      <c r="D17" s="137"/>
      <c r="E17" s="137"/>
      <c r="F17" s="213">
        <f t="shared" si="0"/>
        <v>0</v>
      </c>
      <c r="G17" s="167"/>
      <c r="H17" s="167"/>
      <c r="I17" s="167">
        <f t="shared" si="1"/>
        <v>0</v>
      </c>
      <c r="J17" s="167"/>
      <c r="K17" s="167"/>
      <c r="L17" s="167">
        <f t="shared" si="2"/>
        <v>0</v>
      </c>
      <c r="M17" s="167"/>
      <c r="N17" s="168"/>
      <c r="O17" s="138"/>
      <c r="P17" s="139"/>
      <c r="Q17" s="140"/>
    </row>
    <row r="18" spans="1:17" ht="24.95" customHeight="1" x14ac:dyDescent="0.15">
      <c r="A18" s="181"/>
      <c r="B18" s="136"/>
      <c r="C18" s="137"/>
      <c r="D18" s="137"/>
      <c r="E18" s="137"/>
      <c r="F18" s="213">
        <f t="shared" si="0"/>
        <v>0</v>
      </c>
      <c r="G18" s="167"/>
      <c r="H18" s="167"/>
      <c r="I18" s="167">
        <f t="shared" si="1"/>
        <v>0</v>
      </c>
      <c r="J18" s="167"/>
      <c r="K18" s="167"/>
      <c r="L18" s="167">
        <f t="shared" si="2"/>
        <v>0</v>
      </c>
      <c r="M18" s="167"/>
      <c r="N18" s="168"/>
      <c r="O18" s="138"/>
      <c r="P18" s="139"/>
      <c r="Q18" s="140"/>
    </row>
    <row r="19" spans="1:17" ht="24.95" customHeight="1" x14ac:dyDescent="0.15">
      <c r="A19" s="181"/>
      <c r="B19" s="136"/>
      <c r="C19" s="137"/>
      <c r="D19" s="137"/>
      <c r="E19" s="137"/>
      <c r="F19" s="213">
        <f t="shared" si="0"/>
        <v>0</v>
      </c>
      <c r="G19" s="167"/>
      <c r="H19" s="167"/>
      <c r="I19" s="167">
        <f t="shared" si="1"/>
        <v>0</v>
      </c>
      <c r="J19" s="167"/>
      <c r="K19" s="167"/>
      <c r="L19" s="167">
        <f t="shared" si="2"/>
        <v>0</v>
      </c>
      <c r="M19" s="167"/>
      <c r="N19" s="168"/>
      <c r="O19" s="138"/>
      <c r="P19" s="139"/>
      <c r="Q19" s="140"/>
    </row>
    <row r="20" spans="1:17" ht="24.95" customHeight="1" x14ac:dyDescent="0.15">
      <c r="A20" s="181"/>
      <c r="B20" s="136"/>
      <c r="C20" s="137"/>
      <c r="D20" s="137"/>
      <c r="E20" s="137"/>
      <c r="F20" s="213">
        <f t="shared" si="0"/>
        <v>0</v>
      </c>
      <c r="G20" s="167"/>
      <c r="H20" s="167"/>
      <c r="I20" s="167">
        <f t="shared" si="1"/>
        <v>0</v>
      </c>
      <c r="J20" s="167"/>
      <c r="K20" s="167"/>
      <c r="L20" s="167">
        <f t="shared" si="2"/>
        <v>0</v>
      </c>
      <c r="M20" s="167"/>
      <c r="N20" s="168"/>
      <c r="O20" s="138"/>
      <c r="P20" s="139"/>
      <c r="Q20" s="140"/>
    </row>
    <row r="21" spans="1:17" ht="24.95" customHeight="1" x14ac:dyDescent="0.15">
      <c r="A21" s="181"/>
      <c r="B21" s="136"/>
      <c r="C21" s="137"/>
      <c r="D21" s="137"/>
      <c r="E21" s="137"/>
      <c r="F21" s="213">
        <f t="shared" si="0"/>
        <v>0</v>
      </c>
      <c r="G21" s="167"/>
      <c r="H21" s="167"/>
      <c r="I21" s="167">
        <f t="shared" si="1"/>
        <v>0</v>
      </c>
      <c r="J21" s="167"/>
      <c r="K21" s="167"/>
      <c r="L21" s="167">
        <f t="shared" si="2"/>
        <v>0</v>
      </c>
      <c r="M21" s="167"/>
      <c r="N21" s="168"/>
      <c r="O21" s="138"/>
      <c r="P21" s="139"/>
      <c r="Q21" s="140"/>
    </row>
    <row r="22" spans="1:17" ht="24.95" customHeight="1" x14ac:dyDescent="0.15">
      <c r="A22" s="181"/>
      <c r="B22" s="136"/>
      <c r="C22" s="137"/>
      <c r="D22" s="137"/>
      <c r="E22" s="137"/>
      <c r="F22" s="213">
        <f t="shared" si="0"/>
        <v>0</v>
      </c>
      <c r="G22" s="167"/>
      <c r="H22" s="167"/>
      <c r="I22" s="167">
        <f t="shared" si="1"/>
        <v>0</v>
      </c>
      <c r="J22" s="167"/>
      <c r="K22" s="167"/>
      <c r="L22" s="167">
        <f t="shared" si="2"/>
        <v>0</v>
      </c>
      <c r="M22" s="167"/>
      <c r="N22" s="168"/>
      <c r="O22" s="138"/>
      <c r="P22" s="139"/>
      <c r="Q22" s="140"/>
    </row>
    <row r="23" spans="1:17" ht="24.95" customHeight="1" x14ac:dyDescent="0.15">
      <c r="A23" s="181"/>
      <c r="B23" s="136"/>
      <c r="C23" s="137"/>
      <c r="D23" s="137"/>
      <c r="E23" s="137"/>
      <c r="F23" s="213">
        <f t="shared" si="0"/>
        <v>0</v>
      </c>
      <c r="G23" s="167"/>
      <c r="H23" s="167"/>
      <c r="I23" s="167">
        <f t="shared" si="1"/>
        <v>0</v>
      </c>
      <c r="J23" s="167"/>
      <c r="K23" s="167"/>
      <c r="L23" s="167">
        <f t="shared" si="2"/>
        <v>0</v>
      </c>
      <c r="M23" s="167"/>
      <c r="N23" s="168"/>
      <c r="O23" s="138"/>
      <c r="P23" s="139"/>
      <c r="Q23" s="140"/>
    </row>
    <row r="24" spans="1:17" ht="24.95" customHeight="1" x14ac:dyDescent="0.15">
      <c r="A24" s="181"/>
      <c r="B24" s="136"/>
      <c r="C24" s="137"/>
      <c r="D24" s="137"/>
      <c r="E24" s="137"/>
      <c r="F24" s="213">
        <f t="shared" si="0"/>
        <v>0</v>
      </c>
      <c r="G24" s="167"/>
      <c r="H24" s="167"/>
      <c r="I24" s="167">
        <f t="shared" si="1"/>
        <v>0</v>
      </c>
      <c r="J24" s="167"/>
      <c r="K24" s="167"/>
      <c r="L24" s="167">
        <f t="shared" si="2"/>
        <v>0</v>
      </c>
      <c r="M24" s="167"/>
      <c r="N24" s="168"/>
      <c r="O24" s="138"/>
      <c r="P24" s="139"/>
      <c r="Q24" s="140"/>
    </row>
    <row r="25" spans="1:17" ht="24.95" customHeight="1" x14ac:dyDescent="0.15">
      <c r="A25" s="181"/>
      <c r="B25" s="136"/>
      <c r="C25" s="137"/>
      <c r="D25" s="137"/>
      <c r="E25" s="137"/>
      <c r="F25" s="213">
        <f t="shared" si="0"/>
        <v>0</v>
      </c>
      <c r="G25" s="167"/>
      <c r="H25" s="167"/>
      <c r="I25" s="167">
        <f t="shared" si="1"/>
        <v>0</v>
      </c>
      <c r="J25" s="167"/>
      <c r="K25" s="167"/>
      <c r="L25" s="167">
        <f t="shared" si="2"/>
        <v>0</v>
      </c>
      <c r="M25" s="167"/>
      <c r="N25" s="168"/>
      <c r="O25" s="138"/>
      <c r="P25" s="139"/>
      <c r="Q25" s="140"/>
    </row>
    <row r="26" spans="1:17" ht="24.95" customHeight="1" x14ac:dyDescent="0.15">
      <c r="A26" s="181"/>
      <c r="B26" s="136"/>
      <c r="C26" s="137"/>
      <c r="D26" s="137"/>
      <c r="E26" s="137"/>
      <c r="F26" s="213">
        <f t="shared" si="0"/>
        <v>0</v>
      </c>
      <c r="G26" s="167"/>
      <c r="H26" s="167"/>
      <c r="I26" s="167">
        <f t="shared" si="1"/>
        <v>0</v>
      </c>
      <c r="J26" s="167"/>
      <c r="K26" s="167"/>
      <c r="L26" s="167">
        <f t="shared" si="2"/>
        <v>0</v>
      </c>
      <c r="M26" s="167"/>
      <c r="N26" s="168"/>
      <c r="O26" s="138"/>
      <c r="P26" s="139"/>
      <c r="Q26" s="140"/>
    </row>
    <row r="27" spans="1:17" ht="24.95" customHeight="1" x14ac:dyDescent="0.15">
      <c r="A27" s="181"/>
      <c r="B27" s="136"/>
      <c r="C27" s="137"/>
      <c r="D27" s="137"/>
      <c r="E27" s="137"/>
      <c r="F27" s="213">
        <f t="shared" si="0"/>
        <v>0</v>
      </c>
      <c r="G27" s="167"/>
      <c r="H27" s="167"/>
      <c r="I27" s="167">
        <f t="shared" si="1"/>
        <v>0</v>
      </c>
      <c r="J27" s="167"/>
      <c r="K27" s="167"/>
      <c r="L27" s="167">
        <f t="shared" si="2"/>
        <v>0</v>
      </c>
      <c r="M27" s="167"/>
      <c r="N27" s="168"/>
      <c r="O27" s="138"/>
      <c r="P27" s="139"/>
      <c r="Q27" s="140"/>
    </row>
    <row r="28" spans="1:17" ht="24.95" customHeight="1" x14ac:dyDescent="0.15">
      <c r="A28" s="181"/>
      <c r="B28" s="136"/>
      <c r="C28" s="137"/>
      <c r="D28" s="137"/>
      <c r="E28" s="137"/>
      <c r="F28" s="213">
        <f t="shared" si="0"/>
        <v>0</v>
      </c>
      <c r="G28" s="167"/>
      <c r="H28" s="167"/>
      <c r="I28" s="167">
        <f t="shared" si="1"/>
        <v>0</v>
      </c>
      <c r="J28" s="167"/>
      <c r="K28" s="167"/>
      <c r="L28" s="167">
        <f t="shared" si="2"/>
        <v>0</v>
      </c>
      <c r="M28" s="167"/>
      <c r="N28" s="168"/>
      <c r="O28" s="138"/>
      <c r="P28" s="139"/>
      <c r="Q28" s="140"/>
    </row>
    <row r="29" spans="1:17" ht="24.95" customHeight="1" x14ac:dyDescent="0.15">
      <c r="A29" s="181"/>
      <c r="B29" s="136"/>
      <c r="C29" s="137"/>
      <c r="D29" s="137"/>
      <c r="E29" s="137"/>
      <c r="F29" s="213">
        <f t="shared" si="0"/>
        <v>0</v>
      </c>
      <c r="G29" s="167"/>
      <c r="H29" s="167"/>
      <c r="I29" s="167">
        <f t="shared" si="1"/>
        <v>0</v>
      </c>
      <c r="J29" s="167"/>
      <c r="K29" s="167"/>
      <c r="L29" s="167">
        <f t="shared" si="2"/>
        <v>0</v>
      </c>
      <c r="M29" s="167"/>
      <c r="N29" s="168"/>
      <c r="O29" s="138"/>
      <c r="P29" s="139"/>
      <c r="Q29" s="140"/>
    </row>
    <row r="30" spans="1:17" ht="24.95" customHeight="1" x14ac:dyDescent="0.15">
      <c r="A30" s="181"/>
      <c r="B30" s="136"/>
      <c r="C30" s="137"/>
      <c r="D30" s="137"/>
      <c r="E30" s="137"/>
      <c r="F30" s="213">
        <f t="shared" si="0"/>
        <v>0</v>
      </c>
      <c r="G30" s="167"/>
      <c r="H30" s="167"/>
      <c r="I30" s="167">
        <f t="shared" si="1"/>
        <v>0</v>
      </c>
      <c r="J30" s="167"/>
      <c r="K30" s="167"/>
      <c r="L30" s="167">
        <f t="shared" si="2"/>
        <v>0</v>
      </c>
      <c r="M30" s="167"/>
      <c r="N30" s="168"/>
      <c r="O30" s="138"/>
      <c r="P30" s="139"/>
      <c r="Q30" s="140"/>
    </row>
    <row r="31" spans="1:17" ht="24.95" customHeight="1" x14ac:dyDescent="0.15">
      <c r="A31" s="181"/>
      <c r="B31" s="136"/>
      <c r="C31" s="137"/>
      <c r="D31" s="137"/>
      <c r="E31" s="137"/>
      <c r="F31" s="213">
        <f t="shared" si="0"/>
        <v>0</v>
      </c>
      <c r="G31" s="167"/>
      <c r="H31" s="167"/>
      <c r="I31" s="167">
        <f t="shared" si="1"/>
        <v>0</v>
      </c>
      <c r="J31" s="167"/>
      <c r="K31" s="167"/>
      <c r="L31" s="167">
        <f t="shared" si="2"/>
        <v>0</v>
      </c>
      <c r="M31" s="167"/>
      <c r="N31" s="168"/>
      <c r="O31" s="138"/>
      <c r="P31" s="139"/>
      <c r="Q31" s="140"/>
    </row>
    <row r="32" spans="1:17" ht="24.95" customHeight="1" x14ac:dyDescent="0.15">
      <c r="A32" s="181"/>
      <c r="B32" s="136"/>
      <c r="C32" s="137"/>
      <c r="D32" s="137"/>
      <c r="E32" s="137"/>
      <c r="F32" s="213">
        <f t="shared" si="0"/>
        <v>0</v>
      </c>
      <c r="G32" s="167"/>
      <c r="H32" s="167"/>
      <c r="I32" s="167">
        <f t="shared" si="1"/>
        <v>0</v>
      </c>
      <c r="J32" s="167"/>
      <c r="K32" s="167"/>
      <c r="L32" s="167">
        <f t="shared" si="2"/>
        <v>0</v>
      </c>
      <c r="M32" s="167"/>
      <c r="N32" s="168"/>
      <c r="O32" s="138"/>
      <c r="P32" s="139"/>
      <c r="Q32" s="140"/>
    </row>
    <row r="33" spans="1:17" ht="24.95" customHeight="1" x14ac:dyDescent="0.15">
      <c r="A33" s="181"/>
      <c r="B33" s="136"/>
      <c r="C33" s="137"/>
      <c r="D33" s="137"/>
      <c r="E33" s="137"/>
      <c r="F33" s="213">
        <f t="shared" si="0"/>
        <v>0</v>
      </c>
      <c r="G33" s="167"/>
      <c r="H33" s="167"/>
      <c r="I33" s="167">
        <f t="shared" si="1"/>
        <v>0</v>
      </c>
      <c r="J33" s="167"/>
      <c r="K33" s="167"/>
      <c r="L33" s="167">
        <f t="shared" si="2"/>
        <v>0</v>
      </c>
      <c r="M33" s="167"/>
      <c r="N33" s="168"/>
      <c r="O33" s="138"/>
      <c r="P33" s="139"/>
      <c r="Q33" s="140"/>
    </row>
    <row r="34" spans="1:17" ht="24.95" customHeight="1" x14ac:dyDescent="0.15">
      <c r="A34" s="181"/>
      <c r="B34" s="136"/>
      <c r="C34" s="137"/>
      <c r="D34" s="137"/>
      <c r="E34" s="137"/>
      <c r="F34" s="213">
        <f t="shared" si="0"/>
        <v>0</v>
      </c>
      <c r="G34" s="167"/>
      <c r="H34" s="167"/>
      <c r="I34" s="167">
        <f t="shared" si="1"/>
        <v>0</v>
      </c>
      <c r="J34" s="167"/>
      <c r="K34" s="167"/>
      <c r="L34" s="167">
        <f t="shared" si="2"/>
        <v>0</v>
      </c>
      <c r="M34" s="167"/>
      <c r="N34" s="168"/>
      <c r="O34" s="138"/>
      <c r="P34" s="139"/>
      <c r="Q34" s="140"/>
    </row>
    <row r="35" spans="1:17" ht="24.95" customHeight="1" x14ac:dyDescent="0.15">
      <c r="A35" s="181"/>
      <c r="B35" s="136"/>
      <c r="C35" s="137"/>
      <c r="D35" s="137"/>
      <c r="E35" s="137"/>
      <c r="F35" s="213">
        <f t="shared" si="0"/>
        <v>0</v>
      </c>
      <c r="G35" s="167"/>
      <c r="H35" s="167"/>
      <c r="I35" s="167">
        <f t="shared" si="1"/>
        <v>0</v>
      </c>
      <c r="J35" s="167"/>
      <c r="K35" s="167"/>
      <c r="L35" s="167">
        <f t="shared" si="2"/>
        <v>0</v>
      </c>
      <c r="M35" s="167"/>
      <c r="N35" s="168"/>
      <c r="O35" s="138"/>
      <c r="P35" s="139"/>
      <c r="Q35" s="140"/>
    </row>
    <row r="36" spans="1:17" ht="24.95" customHeight="1" x14ac:dyDescent="0.15">
      <c r="A36" s="181"/>
      <c r="B36" s="136"/>
      <c r="C36" s="137"/>
      <c r="D36" s="137"/>
      <c r="E36" s="137"/>
      <c r="F36" s="213">
        <f t="shared" si="0"/>
        <v>0</v>
      </c>
      <c r="G36" s="167"/>
      <c r="H36" s="167"/>
      <c r="I36" s="167">
        <f t="shared" si="1"/>
        <v>0</v>
      </c>
      <c r="J36" s="167"/>
      <c r="K36" s="167"/>
      <c r="L36" s="167">
        <f t="shared" si="2"/>
        <v>0</v>
      </c>
      <c r="M36" s="167"/>
      <c r="N36" s="168"/>
      <c r="O36" s="138"/>
      <c r="P36" s="139"/>
      <c r="Q36" s="140"/>
    </row>
    <row r="37" spans="1:17" ht="24.95" customHeight="1" x14ac:dyDescent="0.15">
      <c r="A37" s="181"/>
      <c r="B37" s="136"/>
      <c r="C37" s="137"/>
      <c r="D37" s="137"/>
      <c r="E37" s="137"/>
      <c r="F37" s="213">
        <f t="shared" si="0"/>
        <v>0</v>
      </c>
      <c r="G37" s="167"/>
      <c r="H37" s="167"/>
      <c r="I37" s="167">
        <f t="shared" si="1"/>
        <v>0</v>
      </c>
      <c r="J37" s="167"/>
      <c r="K37" s="167"/>
      <c r="L37" s="167">
        <f t="shared" si="2"/>
        <v>0</v>
      </c>
      <c r="M37" s="167"/>
      <c r="N37" s="168"/>
      <c r="O37" s="138"/>
      <c r="P37" s="139"/>
      <c r="Q37" s="140"/>
    </row>
    <row r="38" spans="1:17" ht="24.95" customHeight="1" x14ac:dyDescent="0.15">
      <c r="A38" s="181"/>
      <c r="B38" s="136"/>
      <c r="C38" s="137"/>
      <c r="D38" s="137"/>
      <c r="E38" s="137"/>
      <c r="F38" s="213">
        <f t="shared" si="0"/>
        <v>0</v>
      </c>
      <c r="G38" s="167"/>
      <c r="H38" s="167"/>
      <c r="I38" s="167">
        <f t="shared" si="1"/>
        <v>0</v>
      </c>
      <c r="J38" s="167"/>
      <c r="K38" s="167"/>
      <c r="L38" s="167">
        <f t="shared" si="2"/>
        <v>0</v>
      </c>
      <c r="M38" s="167"/>
      <c r="N38" s="168"/>
      <c r="O38" s="138"/>
      <c r="P38" s="139"/>
      <c r="Q38" s="140"/>
    </row>
    <row r="39" spans="1:17" ht="24.95" customHeight="1" thickBot="1" x14ac:dyDescent="0.2">
      <c r="A39" s="182"/>
      <c r="B39" s="142"/>
      <c r="C39" s="143"/>
      <c r="D39" s="143"/>
      <c r="E39" s="143"/>
      <c r="F39" s="212">
        <f t="shared" si="0"/>
        <v>0</v>
      </c>
      <c r="G39" s="190"/>
      <c r="H39" s="190"/>
      <c r="I39" s="190">
        <f t="shared" si="1"/>
        <v>0</v>
      </c>
      <c r="J39" s="190"/>
      <c r="K39" s="190"/>
      <c r="L39" s="190">
        <f t="shared" si="2"/>
        <v>0</v>
      </c>
      <c r="M39" s="190"/>
      <c r="N39" s="193"/>
      <c r="O39" s="144"/>
      <c r="P39" s="145"/>
      <c r="Q39" s="146"/>
    </row>
    <row r="40" spans="1:17" ht="24.95" customHeight="1" thickTop="1" x14ac:dyDescent="0.15">
      <c r="A40" s="196" t="s">
        <v>3</v>
      </c>
      <c r="B40" s="147"/>
      <c r="C40" s="148"/>
      <c r="D40" s="148"/>
      <c r="E40" s="148"/>
      <c r="F40" s="183">
        <f t="shared" si="0"/>
        <v>0</v>
      </c>
      <c r="G40" s="184"/>
      <c r="H40" s="184"/>
      <c r="I40" s="184">
        <f t="shared" si="1"/>
        <v>0</v>
      </c>
      <c r="J40" s="184"/>
      <c r="K40" s="184"/>
      <c r="L40" s="184">
        <f t="shared" si="2"/>
        <v>0</v>
      </c>
      <c r="M40" s="184"/>
      <c r="N40" s="191"/>
      <c r="O40" s="133"/>
      <c r="P40" s="134"/>
      <c r="Q40" s="135"/>
    </row>
    <row r="41" spans="1:17" ht="24.95" customHeight="1" x14ac:dyDescent="0.15">
      <c r="A41" s="196"/>
      <c r="B41" s="136"/>
      <c r="C41" s="137"/>
      <c r="D41" s="137"/>
      <c r="E41" s="137"/>
      <c r="F41" s="213">
        <f t="shared" si="0"/>
        <v>0</v>
      </c>
      <c r="G41" s="167"/>
      <c r="H41" s="167"/>
      <c r="I41" s="167">
        <f t="shared" si="1"/>
        <v>0</v>
      </c>
      <c r="J41" s="167"/>
      <c r="K41" s="167"/>
      <c r="L41" s="167">
        <f t="shared" si="2"/>
        <v>0</v>
      </c>
      <c r="M41" s="167"/>
      <c r="N41" s="168"/>
      <c r="O41" s="138"/>
      <c r="P41" s="139"/>
      <c r="Q41" s="140"/>
    </row>
    <row r="42" spans="1:17" ht="24.95" customHeight="1" x14ac:dyDescent="0.15">
      <c r="A42" s="196"/>
      <c r="B42" s="136"/>
      <c r="C42" s="137"/>
      <c r="D42" s="137"/>
      <c r="E42" s="137"/>
      <c r="F42" s="213">
        <f t="shared" si="0"/>
        <v>0</v>
      </c>
      <c r="G42" s="167"/>
      <c r="H42" s="167"/>
      <c r="I42" s="167">
        <f t="shared" si="1"/>
        <v>0</v>
      </c>
      <c r="J42" s="167"/>
      <c r="K42" s="167"/>
      <c r="L42" s="167">
        <f t="shared" si="2"/>
        <v>0</v>
      </c>
      <c r="M42" s="167"/>
      <c r="N42" s="168"/>
      <c r="O42" s="138"/>
      <c r="P42" s="139"/>
      <c r="Q42" s="140"/>
    </row>
    <row r="43" spans="1:17" ht="24.95" customHeight="1" x14ac:dyDescent="0.15">
      <c r="A43" s="196"/>
      <c r="B43" s="136"/>
      <c r="C43" s="137"/>
      <c r="D43" s="137"/>
      <c r="E43" s="137"/>
      <c r="F43" s="213">
        <f t="shared" si="0"/>
        <v>0</v>
      </c>
      <c r="G43" s="167"/>
      <c r="H43" s="167"/>
      <c r="I43" s="167">
        <f t="shared" si="1"/>
        <v>0</v>
      </c>
      <c r="J43" s="167"/>
      <c r="K43" s="167"/>
      <c r="L43" s="167">
        <f t="shared" si="2"/>
        <v>0</v>
      </c>
      <c r="M43" s="167"/>
      <c r="N43" s="168"/>
      <c r="O43" s="138"/>
      <c r="P43" s="139"/>
      <c r="Q43" s="140"/>
    </row>
    <row r="44" spans="1:17" ht="24.95" customHeight="1" x14ac:dyDescent="0.15">
      <c r="A44" s="196"/>
      <c r="B44" s="136"/>
      <c r="C44" s="137"/>
      <c r="D44" s="137"/>
      <c r="E44" s="137"/>
      <c r="F44" s="213">
        <f t="shared" si="0"/>
        <v>0</v>
      </c>
      <c r="G44" s="167"/>
      <c r="H44" s="167"/>
      <c r="I44" s="167">
        <f t="shared" si="1"/>
        <v>0</v>
      </c>
      <c r="J44" s="167"/>
      <c r="K44" s="167"/>
      <c r="L44" s="167">
        <f t="shared" si="2"/>
        <v>0</v>
      </c>
      <c r="M44" s="167"/>
      <c r="N44" s="168"/>
      <c r="O44" s="138"/>
      <c r="P44" s="139"/>
      <c r="Q44" s="140"/>
    </row>
    <row r="45" spans="1:17" ht="24.95" customHeight="1" x14ac:dyDescent="0.15">
      <c r="A45" s="196"/>
      <c r="B45" s="136"/>
      <c r="C45" s="137"/>
      <c r="D45" s="137"/>
      <c r="E45" s="137"/>
      <c r="F45" s="213">
        <f t="shared" si="0"/>
        <v>0</v>
      </c>
      <c r="G45" s="167"/>
      <c r="H45" s="167"/>
      <c r="I45" s="167">
        <f t="shared" si="1"/>
        <v>0</v>
      </c>
      <c r="J45" s="167"/>
      <c r="K45" s="167"/>
      <c r="L45" s="167">
        <f t="shared" si="2"/>
        <v>0</v>
      </c>
      <c r="M45" s="167"/>
      <c r="N45" s="168"/>
      <c r="O45" s="138"/>
      <c r="P45" s="139"/>
      <c r="Q45" s="140"/>
    </row>
    <row r="46" spans="1:17" ht="24.95" customHeight="1" x14ac:dyDescent="0.15">
      <c r="A46" s="196"/>
      <c r="B46" s="136"/>
      <c r="C46" s="137"/>
      <c r="D46" s="137"/>
      <c r="E46" s="137"/>
      <c r="F46" s="213">
        <f t="shared" si="0"/>
        <v>0</v>
      </c>
      <c r="G46" s="167"/>
      <c r="H46" s="167"/>
      <c r="I46" s="167">
        <f t="shared" si="1"/>
        <v>0</v>
      </c>
      <c r="J46" s="167"/>
      <c r="K46" s="167"/>
      <c r="L46" s="167">
        <f t="shared" si="2"/>
        <v>0</v>
      </c>
      <c r="M46" s="167"/>
      <c r="N46" s="168"/>
      <c r="O46" s="138"/>
      <c r="P46" s="139"/>
      <c r="Q46" s="140"/>
    </row>
    <row r="47" spans="1:17" ht="24.95" customHeight="1" x14ac:dyDescent="0.15">
      <c r="A47" s="196"/>
      <c r="B47" s="136"/>
      <c r="C47" s="137"/>
      <c r="D47" s="137"/>
      <c r="E47" s="137"/>
      <c r="F47" s="213">
        <f t="shared" si="0"/>
        <v>0</v>
      </c>
      <c r="G47" s="167"/>
      <c r="H47" s="167"/>
      <c r="I47" s="167">
        <f t="shared" si="1"/>
        <v>0</v>
      </c>
      <c r="J47" s="167"/>
      <c r="K47" s="167"/>
      <c r="L47" s="167">
        <f t="shared" si="2"/>
        <v>0</v>
      </c>
      <c r="M47" s="167"/>
      <c r="N47" s="168"/>
      <c r="O47" s="138"/>
      <c r="P47" s="139"/>
      <c r="Q47" s="140"/>
    </row>
    <row r="48" spans="1:17" ht="24.95" customHeight="1" x14ac:dyDescent="0.15">
      <c r="A48" s="196"/>
      <c r="B48" s="136"/>
      <c r="C48" s="137"/>
      <c r="D48" s="137"/>
      <c r="E48" s="137"/>
      <c r="F48" s="213">
        <f t="shared" si="0"/>
        <v>0</v>
      </c>
      <c r="G48" s="167"/>
      <c r="H48" s="167"/>
      <c r="I48" s="167">
        <f t="shared" si="1"/>
        <v>0</v>
      </c>
      <c r="J48" s="167"/>
      <c r="K48" s="167"/>
      <c r="L48" s="167">
        <f t="shared" si="2"/>
        <v>0</v>
      </c>
      <c r="M48" s="167"/>
      <c r="N48" s="168"/>
      <c r="O48" s="138"/>
      <c r="P48" s="139"/>
      <c r="Q48" s="140"/>
    </row>
    <row r="49" spans="1:17" ht="24.95" customHeight="1" x14ac:dyDescent="0.15">
      <c r="A49" s="196"/>
      <c r="B49" s="136"/>
      <c r="C49" s="137"/>
      <c r="D49" s="137"/>
      <c r="E49" s="137"/>
      <c r="F49" s="213">
        <f t="shared" si="0"/>
        <v>0</v>
      </c>
      <c r="G49" s="167"/>
      <c r="H49" s="167"/>
      <c r="I49" s="167">
        <f t="shared" si="1"/>
        <v>0</v>
      </c>
      <c r="J49" s="167"/>
      <c r="K49" s="167"/>
      <c r="L49" s="167">
        <f t="shared" si="2"/>
        <v>0</v>
      </c>
      <c r="M49" s="167"/>
      <c r="N49" s="168"/>
      <c r="O49" s="138"/>
      <c r="P49" s="139"/>
      <c r="Q49" s="140"/>
    </row>
    <row r="50" spans="1:17" ht="24.95" customHeight="1" x14ac:dyDescent="0.15">
      <c r="A50" s="196"/>
      <c r="B50" s="136"/>
      <c r="C50" s="137"/>
      <c r="D50" s="137"/>
      <c r="E50" s="137"/>
      <c r="F50" s="213">
        <f t="shared" si="0"/>
        <v>0</v>
      </c>
      <c r="G50" s="167"/>
      <c r="H50" s="167"/>
      <c r="I50" s="167">
        <f t="shared" si="1"/>
        <v>0</v>
      </c>
      <c r="J50" s="167"/>
      <c r="K50" s="167"/>
      <c r="L50" s="167">
        <f t="shared" si="2"/>
        <v>0</v>
      </c>
      <c r="M50" s="167"/>
      <c r="N50" s="168"/>
      <c r="O50" s="138"/>
      <c r="P50" s="139"/>
      <c r="Q50" s="140"/>
    </row>
    <row r="51" spans="1:17" ht="24.95" customHeight="1" x14ac:dyDescent="0.15">
      <c r="A51" s="196"/>
      <c r="B51" s="136"/>
      <c r="C51" s="137"/>
      <c r="D51" s="137"/>
      <c r="E51" s="137"/>
      <c r="F51" s="213">
        <f t="shared" si="0"/>
        <v>0</v>
      </c>
      <c r="G51" s="167"/>
      <c r="H51" s="167"/>
      <c r="I51" s="167">
        <f t="shared" si="1"/>
        <v>0</v>
      </c>
      <c r="J51" s="167"/>
      <c r="K51" s="167"/>
      <c r="L51" s="167">
        <f t="shared" si="2"/>
        <v>0</v>
      </c>
      <c r="M51" s="167"/>
      <c r="N51" s="168"/>
      <c r="O51" s="138"/>
      <c r="P51" s="139"/>
      <c r="Q51" s="140"/>
    </row>
    <row r="52" spans="1:17" ht="24.95" customHeight="1" x14ac:dyDescent="0.15">
      <c r="A52" s="196"/>
      <c r="B52" s="136"/>
      <c r="C52" s="137"/>
      <c r="D52" s="137"/>
      <c r="E52" s="137"/>
      <c r="F52" s="213">
        <f t="shared" si="0"/>
        <v>0</v>
      </c>
      <c r="G52" s="167"/>
      <c r="H52" s="167"/>
      <c r="I52" s="167">
        <f t="shared" si="1"/>
        <v>0</v>
      </c>
      <c r="J52" s="167"/>
      <c r="K52" s="167"/>
      <c r="L52" s="167">
        <f t="shared" si="2"/>
        <v>0</v>
      </c>
      <c r="M52" s="167"/>
      <c r="N52" s="168"/>
      <c r="O52" s="138"/>
      <c r="P52" s="139"/>
      <c r="Q52" s="140"/>
    </row>
    <row r="53" spans="1:17" ht="24.95" customHeight="1" x14ac:dyDescent="0.15">
      <c r="A53" s="196"/>
      <c r="B53" s="136"/>
      <c r="C53" s="137"/>
      <c r="D53" s="137"/>
      <c r="E53" s="137"/>
      <c r="F53" s="213">
        <f t="shared" si="0"/>
        <v>0</v>
      </c>
      <c r="G53" s="167"/>
      <c r="H53" s="167"/>
      <c r="I53" s="167">
        <f t="shared" si="1"/>
        <v>0</v>
      </c>
      <c r="J53" s="167"/>
      <c r="K53" s="167"/>
      <c r="L53" s="167">
        <f t="shared" si="2"/>
        <v>0</v>
      </c>
      <c r="M53" s="167"/>
      <c r="N53" s="168"/>
      <c r="O53" s="138"/>
      <c r="P53" s="139"/>
      <c r="Q53" s="140"/>
    </row>
    <row r="54" spans="1:17" ht="24.95" customHeight="1" x14ac:dyDescent="0.15">
      <c r="A54" s="196"/>
      <c r="B54" s="136"/>
      <c r="C54" s="137"/>
      <c r="D54" s="137"/>
      <c r="E54" s="137"/>
      <c r="F54" s="213">
        <f t="shared" si="0"/>
        <v>0</v>
      </c>
      <c r="G54" s="167"/>
      <c r="H54" s="167"/>
      <c r="I54" s="167">
        <f t="shared" si="1"/>
        <v>0</v>
      </c>
      <c r="J54" s="167"/>
      <c r="K54" s="167"/>
      <c r="L54" s="167">
        <f t="shared" si="2"/>
        <v>0</v>
      </c>
      <c r="M54" s="167"/>
      <c r="N54" s="168"/>
      <c r="O54" s="138"/>
      <c r="P54" s="139"/>
      <c r="Q54" s="140"/>
    </row>
    <row r="55" spans="1:17" ht="24.95" customHeight="1" x14ac:dyDescent="0.15">
      <c r="A55" s="196"/>
      <c r="B55" s="136"/>
      <c r="C55" s="137"/>
      <c r="D55" s="137"/>
      <c r="E55" s="137"/>
      <c r="F55" s="213">
        <f t="shared" si="0"/>
        <v>0</v>
      </c>
      <c r="G55" s="167"/>
      <c r="H55" s="167"/>
      <c r="I55" s="167">
        <f t="shared" si="1"/>
        <v>0</v>
      </c>
      <c r="J55" s="167"/>
      <c r="K55" s="167"/>
      <c r="L55" s="167">
        <f t="shared" si="2"/>
        <v>0</v>
      </c>
      <c r="M55" s="167"/>
      <c r="N55" s="168"/>
      <c r="O55" s="138"/>
      <c r="P55" s="139"/>
      <c r="Q55" s="140"/>
    </row>
    <row r="56" spans="1:17" ht="24.95" customHeight="1" thickBot="1" x14ac:dyDescent="0.2">
      <c r="A56" s="196"/>
      <c r="B56" s="136"/>
      <c r="C56" s="137"/>
      <c r="D56" s="137"/>
      <c r="E56" s="137"/>
      <c r="F56" s="212">
        <f t="shared" si="0"/>
        <v>0</v>
      </c>
      <c r="G56" s="190"/>
      <c r="H56" s="190"/>
      <c r="I56" s="190">
        <f t="shared" si="1"/>
        <v>0</v>
      </c>
      <c r="J56" s="190"/>
      <c r="K56" s="190"/>
      <c r="L56" s="190">
        <f t="shared" si="2"/>
        <v>0</v>
      </c>
      <c r="M56" s="190"/>
      <c r="N56" s="193"/>
      <c r="O56" s="149"/>
      <c r="P56" s="150"/>
      <c r="Q56" s="151"/>
    </row>
    <row r="57" spans="1:17" ht="24.95" customHeight="1" thickTop="1" thickBot="1" x14ac:dyDescent="0.2">
      <c r="A57" s="152"/>
      <c r="B57" s="153" t="s">
        <v>4</v>
      </c>
      <c r="C57" s="154">
        <f>SUM(C11:C56)</f>
        <v>0</v>
      </c>
      <c r="D57" s="154">
        <f>SUM(D11:D56)</f>
        <v>0</v>
      </c>
      <c r="E57" s="154">
        <f>SUM(E11:E56)</f>
        <v>0</v>
      </c>
      <c r="F57" s="210">
        <f>SUM(F11:F56)</f>
        <v>0</v>
      </c>
      <c r="G57" s="197"/>
      <c r="H57" s="197"/>
      <c r="I57" s="197">
        <f>SUM(I11:I56)</f>
        <v>0</v>
      </c>
      <c r="J57" s="197"/>
      <c r="K57" s="197"/>
      <c r="L57" s="197">
        <f>SUM(L11:L56)</f>
        <v>0</v>
      </c>
      <c r="M57" s="197"/>
      <c r="N57" s="198"/>
      <c r="O57" s="165"/>
    </row>
    <row r="58" spans="1:17" s="156" customFormat="1" ht="24" customHeight="1" x14ac:dyDescent="0.4">
      <c r="C58" s="157" t="s">
        <v>5</v>
      </c>
      <c r="D58" s="157" t="s">
        <v>6</v>
      </c>
      <c r="E58" s="157" t="s">
        <v>7</v>
      </c>
      <c r="F58" s="211" t="s">
        <v>8</v>
      </c>
      <c r="G58" s="211"/>
      <c r="H58" s="211"/>
      <c r="I58" s="211" t="s">
        <v>15</v>
      </c>
      <c r="J58" s="211"/>
      <c r="K58" s="211"/>
      <c r="L58" s="211" t="s">
        <v>16</v>
      </c>
      <c r="M58" s="211"/>
      <c r="N58" s="211"/>
      <c r="O58" s="166"/>
    </row>
    <row r="61" spans="1:17" ht="20.100000000000001" customHeight="1" x14ac:dyDescent="0.15">
      <c r="B61" s="194" t="s">
        <v>18</v>
      </c>
      <c r="C61" s="194"/>
      <c r="D61" s="160">
        <f>C57+F57</f>
        <v>0</v>
      </c>
    </row>
    <row r="62" spans="1:17" ht="20.100000000000001" customHeight="1" x14ac:dyDescent="0.15">
      <c r="B62" s="194" t="s">
        <v>17</v>
      </c>
      <c r="C62" s="194"/>
      <c r="D62" s="160">
        <f>D57+I57+L57</f>
        <v>0</v>
      </c>
    </row>
    <row r="63" spans="1:17" ht="20.100000000000001" customHeight="1" x14ac:dyDescent="0.15">
      <c r="B63" s="161"/>
      <c r="C63" s="162"/>
      <c r="D63" s="162"/>
    </row>
    <row r="64" spans="1:17" ht="20.100000000000001" customHeight="1" x14ac:dyDescent="0.15">
      <c r="B64" s="194" t="s">
        <v>9</v>
      </c>
      <c r="C64" s="194"/>
      <c r="D64" s="163">
        <f>IFERROR(ROUND(D61/(D61+D62),3),0)</f>
        <v>0</v>
      </c>
    </row>
    <row r="65" spans="2:4" ht="20.100000000000001" customHeight="1" x14ac:dyDescent="0.15">
      <c r="B65" s="194" t="s">
        <v>10</v>
      </c>
      <c r="C65" s="194"/>
      <c r="D65" s="163">
        <f>IFERROR(ROUND(D62/(D61+D62),3),0)</f>
        <v>0</v>
      </c>
    </row>
  </sheetData>
  <mergeCells count="162">
    <mergeCell ref="A1:F1"/>
    <mergeCell ref="A9:A10"/>
    <mergeCell ref="B9:B10"/>
    <mergeCell ref="C9:C10"/>
    <mergeCell ref="D9:D10"/>
    <mergeCell ref="E9:E10"/>
    <mergeCell ref="F9:N9"/>
    <mergeCell ref="O9:Q9"/>
    <mergeCell ref="F10:H10"/>
    <mergeCell ref="I10:K10"/>
    <mergeCell ref="L10:N10"/>
    <mergeCell ref="A11:A39"/>
    <mergeCell ref="F11:H11"/>
    <mergeCell ref="I11:K11"/>
    <mergeCell ref="L11:N11"/>
    <mergeCell ref="F12:H12"/>
    <mergeCell ref="I12:K12"/>
    <mergeCell ref="F15:H15"/>
    <mergeCell ref="I15:K15"/>
    <mergeCell ref="L15:N15"/>
    <mergeCell ref="F16:H16"/>
    <mergeCell ref="I16:K16"/>
    <mergeCell ref="L16:N16"/>
    <mergeCell ref="L12:N12"/>
    <mergeCell ref="F13:H13"/>
    <mergeCell ref="I13:K13"/>
    <mergeCell ref="L13:N13"/>
    <mergeCell ref="F14:H14"/>
    <mergeCell ref="I14:K14"/>
    <mergeCell ref="L14:N14"/>
    <mergeCell ref="F19:H19"/>
    <mergeCell ref="I19:K19"/>
    <mergeCell ref="L19:N19"/>
    <mergeCell ref="F20:H20"/>
    <mergeCell ref="I20:K20"/>
    <mergeCell ref="L20:N20"/>
    <mergeCell ref="F17:H17"/>
    <mergeCell ref="I17:K17"/>
    <mergeCell ref="L17:N17"/>
    <mergeCell ref="F18:H18"/>
    <mergeCell ref="I18:K18"/>
    <mergeCell ref="L18:N18"/>
    <mergeCell ref="F23:H23"/>
    <mergeCell ref="I23:K23"/>
    <mergeCell ref="L23:N23"/>
    <mergeCell ref="F24:H24"/>
    <mergeCell ref="I24:K24"/>
    <mergeCell ref="L24:N24"/>
    <mergeCell ref="F21:H21"/>
    <mergeCell ref="I21:K21"/>
    <mergeCell ref="L21:N21"/>
    <mergeCell ref="F22:H22"/>
    <mergeCell ref="I22:K22"/>
    <mergeCell ref="L22:N22"/>
    <mergeCell ref="F27:H27"/>
    <mergeCell ref="I27:K27"/>
    <mergeCell ref="L27:N27"/>
    <mergeCell ref="F28:H28"/>
    <mergeCell ref="I28:K28"/>
    <mergeCell ref="L28:N28"/>
    <mergeCell ref="F25:H25"/>
    <mergeCell ref="I25:K25"/>
    <mergeCell ref="L25:N25"/>
    <mergeCell ref="F26:H26"/>
    <mergeCell ref="I26:K26"/>
    <mergeCell ref="L26:N26"/>
    <mergeCell ref="F31:H31"/>
    <mergeCell ref="I31:K31"/>
    <mergeCell ref="L31:N31"/>
    <mergeCell ref="F32:H32"/>
    <mergeCell ref="I32:K32"/>
    <mergeCell ref="L32:N32"/>
    <mergeCell ref="F29:H29"/>
    <mergeCell ref="I29:K29"/>
    <mergeCell ref="L29:N29"/>
    <mergeCell ref="F30:H30"/>
    <mergeCell ref="I30:K30"/>
    <mergeCell ref="L30:N30"/>
    <mergeCell ref="F35:H35"/>
    <mergeCell ref="I35:K35"/>
    <mergeCell ref="L35:N35"/>
    <mergeCell ref="F36:H36"/>
    <mergeCell ref="I36:K36"/>
    <mergeCell ref="L36:N36"/>
    <mergeCell ref="F33:H33"/>
    <mergeCell ref="I33:K33"/>
    <mergeCell ref="L33:N33"/>
    <mergeCell ref="F34:H34"/>
    <mergeCell ref="I34:K34"/>
    <mergeCell ref="L34:N34"/>
    <mergeCell ref="A40:A56"/>
    <mergeCell ref="F40:H40"/>
    <mergeCell ref="I40:K40"/>
    <mergeCell ref="L40:N40"/>
    <mergeCell ref="F41:H41"/>
    <mergeCell ref="I41:K41"/>
    <mergeCell ref="L41:N41"/>
    <mergeCell ref="F37:H37"/>
    <mergeCell ref="I37:K37"/>
    <mergeCell ref="L37:N37"/>
    <mergeCell ref="F38:H38"/>
    <mergeCell ref="I38:K38"/>
    <mergeCell ref="L38:N38"/>
    <mergeCell ref="F42:H42"/>
    <mergeCell ref="I42:K42"/>
    <mergeCell ref="L42:N42"/>
    <mergeCell ref="F43:H43"/>
    <mergeCell ref="I43:K43"/>
    <mergeCell ref="L43:N43"/>
    <mergeCell ref="F39:H39"/>
    <mergeCell ref="I39:K39"/>
    <mergeCell ref="L39:N39"/>
    <mergeCell ref="F46:H46"/>
    <mergeCell ref="I46:K46"/>
    <mergeCell ref="L46:N46"/>
    <mergeCell ref="F47:H47"/>
    <mergeCell ref="I47:K47"/>
    <mergeCell ref="L47:N47"/>
    <mergeCell ref="F44:H44"/>
    <mergeCell ref="I44:K44"/>
    <mergeCell ref="L44:N44"/>
    <mergeCell ref="F45:H45"/>
    <mergeCell ref="I45:K45"/>
    <mergeCell ref="L45:N45"/>
    <mergeCell ref="I53:K53"/>
    <mergeCell ref="L53:N53"/>
    <mergeCell ref="F50:H50"/>
    <mergeCell ref="I50:K50"/>
    <mergeCell ref="L50:N50"/>
    <mergeCell ref="F51:H51"/>
    <mergeCell ref="I51:K51"/>
    <mergeCell ref="L51:N51"/>
    <mergeCell ref="F48:H48"/>
    <mergeCell ref="I48:K48"/>
    <mergeCell ref="L48:N48"/>
    <mergeCell ref="F49:H49"/>
    <mergeCell ref="I49:K49"/>
    <mergeCell ref="L49:N49"/>
    <mergeCell ref="B65:C65"/>
    <mergeCell ref="O1:Q1"/>
    <mergeCell ref="F58:H58"/>
    <mergeCell ref="I58:K58"/>
    <mergeCell ref="L58:N58"/>
    <mergeCell ref="B61:C61"/>
    <mergeCell ref="B62:C62"/>
    <mergeCell ref="B64:C64"/>
    <mergeCell ref="F56:H56"/>
    <mergeCell ref="I56:K56"/>
    <mergeCell ref="L56:N56"/>
    <mergeCell ref="F57:H57"/>
    <mergeCell ref="I57:K57"/>
    <mergeCell ref="L57:N57"/>
    <mergeCell ref="F54:H54"/>
    <mergeCell ref="I54:K54"/>
    <mergeCell ref="L54:N54"/>
    <mergeCell ref="F55:H55"/>
    <mergeCell ref="I55:K55"/>
    <mergeCell ref="L55:N55"/>
    <mergeCell ref="F52:H52"/>
    <mergeCell ref="I52:K52"/>
    <mergeCell ref="L52:N52"/>
    <mergeCell ref="F53:H53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48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8FD8-AF27-4A6E-8F9B-3D0067B6C90C}">
  <sheetPr>
    <tabColor rgb="FFFFFF00"/>
    <pageSetUpPr fitToPage="1"/>
  </sheetPr>
  <dimension ref="B1:M40"/>
  <sheetViews>
    <sheetView view="pageBreakPreview" topLeftCell="A7" zoomScale="55" zoomScaleNormal="100" zoomScaleSheetLayoutView="55" workbookViewId="0">
      <selection activeCell="H21" sqref="H21"/>
    </sheetView>
  </sheetViews>
  <sheetFormatPr defaultColWidth="9" defaultRowHeight="19.5" x14ac:dyDescent="0.4"/>
  <cols>
    <col min="1" max="1" width="10" style="3" customWidth="1"/>
    <col min="2" max="3" width="3.5" style="2" customWidth="1"/>
    <col min="4" max="4" width="2.625" style="2" customWidth="1"/>
    <col min="5" max="5" width="1.5" style="2" customWidth="1"/>
    <col min="6" max="6" width="9" style="2"/>
    <col min="7" max="7" width="45.75" style="2" customWidth="1"/>
    <col min="8" max="13" width="25.625" style="2" customWidth="1"/>
    <col min="14" max="16384" width="9" style="3"/>
  </cols>
  <sheetData>
    <row r="1" spans="2:13" ht="39.950000000000003" customHeight="1" x14ac:dyDescent="0.65">
      <c r="B1" s="1" t="s">
        <v>32</v>
      </c>
      <c r="C1" s="1"/>
      <c r="D1" s="1"/>
      <c r="E1" s="1"/>
      <c r="F1" s="1"/>
      <c r="G1" s="1"/>
    </row>
    <row r="2" spans="2:13" ht="39.950000000000003" customHeight="1" thickBot="1" x14ac:dyDescent="0.45">
      <c r="H2" s="219" t="s">
        <v>33</v>
      </c>
      <c r="I2" s="219"/>
      <c r="J2" s="4" t="s">
        <v>14</v>
      </c>
      <c r="L2" s="220" t="s">
        <v>34</v>
      </c>
      <c r="M2" s="221"/>
    </row>
    <row r="3" spans="2:13" ht="30" customHeight="1" x14ac:dyDescent="0.5">
      <c r="H3" s="5" t="s">
        <v>11</v>
      </c>
      <c r="I3" s="6" t="s">
        <v>12</v>
      </c>
      <c r="J3" s="7" t="s">
        <v>13</v>
      </c>
      <c r="L3" s="8" t="s">
        <v>35</v>
      </c>
      <c r="M3" s="103"/>
    </row>
    <row r="4" spans="2:13" ht="30" customHeight="1" thickBot="1" x14ac:dyDescent="0.55000000000000004">
      <c r="H4" s="107"/>
      <c r="I4" s="107"/>
      <c r="J4" s="107"/>
      <c r="L4" s="8" t="s">
        <v>36</v>
      </c>
      <c r="M4" s="103"/>
    </row>
    <row r="5" spans="2:13" ht="15.95" customHeight="1" x14ac:dyDescent="0.5">
      <c r="H5" s="10"/>
      <c r="I5" s="10"/>
      <c r="J5" s="10"/>
      <c r="L5" s="11"/>
      <c r="M5" s="12"/>
    </row>
    <row r="6" spans="2:13" ht="39.950000000000003" customHeight="1" thickBot="1" x14ac:dyDescent="0.45">
      <c r="H6" s="219" t="s">
        <v>37</v>
      </c>
      <c r="I6" s="219"/>
      <c r="J6" s="4" t="s">
        <v>14</v>
      </c>
      <c r="L6" s="220" t="s">
        <v>38</v>
      </c>
      <c r="M6" s="221"/>
    </row>
    <row r="7" spans="2:13" ht="30" customHeight="1" x14ac:dyDescent="0.5">
      <c r="H7" s="5" t="s">
        <v>11</v>
      </c>
      <c r="I7" s="6" t="s">
        <v>12</v>
      </c>
      <c r="J7" s="7" t="s">
        <v>13</v>
      </c>
      <c r="L7" s="8" t="s">
        <v>35</v>
      </c>
      <c r="M7" s="9">
        <f>'【１】按分率算定表（本体）'!D94</f>
        <v>0</v>
      </c>
    </row>
    <row r="8" spans="2:13" ht="30" customHeight="1" thickBot="1" x14ac:dyDescent="0.55000000000000004">
      <c r="H8" s="13">
        <f>'【１】按分率算定表（本体）'!C5</f>
        <v>0</v>
      </c>
      <c r="I8" s="13">
        <f>'【１】按分率算定表（本体）'!D5</f>
        <v>0</v>
      </c>
      <c r="J8" s="13">
        <f>'【１】按分率算定表（本体）'!E5</f>
        <v>0</v>
      </c>
      <c r="L8" s="8" t="s">
        <v>36</v>
      </c>
      <c r="M8" s="9">
        <f>'【１】按分率算定表（本体）'!D95</f>
        <v>0</v>
      </c>
    </row>
    <row r="9" spans="2:13" ht="10.15" customHeight="1" x14ac:dyDescent="0.4">
      <c r="H9" s="14"/>
      <c r="I9" s="14"/>
      <c r="J9" s="14"/>
      <c r="L9" s="15"/>
    </row>
    <row r="10" spans="2:13" ht="10.15" customHeight="1" thickBot="1" x14ac:dyDescent="0.45">
      <c r="H10" s="222"/>
      <c r="I10" s="222"/>
      <c r="J10" s="222"/>
      <c r="K10" s="222"/>
      <c r="L10" s="222"/>
      <c r="M10" s="222"/>
    </row>
    <row r="11" spans="2:13" ht="24" customHeight="1" x14ac:dyDescent="0.5">
      <c r="B11" s="223"/>
      <c r="C11" s="224"/>
      <c r="D11" s="224"/>
      <c r="E11" s="224"/>
      <c r="F11" s="224"/>
      <c r="G11" s="225"/>
      <c r="H11" s="229" t="s">
        <v>39</v>
      </c>
      <c r="I11" s="231"/>
      <c r="J11" s="232"/>
      <c r="K11" s="233" t="s">
        <v>40</v>
      </c>
      <c r="L11" s="235"/>
      <c r="M11" s="236"/>
    </row>
    <row r="12" spans="2:13" s="20" customFormat="1" ht="40.5" customHeight="1" thickBot="1" x14ac:dyDescent="0.45">
      <c r="B12" s="226"/>
      <c r="C12" s="227"/>
      <c r="D12" s="227"/>
      <c r="E12" s="227"/>
      <c r="F12" s="227"/>
      <c r="G12" s="228"/>
      <c r="H12" s="230"/>
      <c r="I12" s="16" t="s">
        <v>41</v>
      </c>
      <c r="J12" s="17" t="s">
        <v>42</v>
      </c>
      <c r="K12" s="234"/>
      <c r="L12" s="18" t="s">
        <v>43</v>
      </c>
      <c r="M12" s="19" t="s">
        <v>44</v>
      </c>
    </row>
    <row r="13" spans="2:13" s="20" customFormat="1" ht="30" customHeight="1" thickTop="1" thickBot="1" x14ac:dyDescent="0.55000000000000004">
      <c r="B13" s="214" t="s">
        <v>45</v>
      </c>
      <c r="C13" s="215"/>
      <c r="D13" s="215"/>
      <c r="E13" s="215"/>
      <c r="F13" s="215"/>
      <c r="G13" s="216"/>
      <c r="H13" s="21">
        <f>H14+H36</f>
        <v>2000000</v>
      </c>
      <c r="I13" s="22">
        <f>I14+I36</f>
        <v>0</v>
      </c>
      <c r="J13" s="22">
        <f>J14+J36</f>
        <v>2000000</v>
      </c>
      <c r="K13" s="23"/>
      <c r="L13" s="24"/>
      <c r="M13" s="25"/>
    </row>
    <row r="14" spans="2:13" ht="30" customHeight="1" thickTop="1" thickBot="1" x14ac:dyDescent="0.55000000000000004">
      <c r="B14" s="26" t="s">
        <v>46</v>
      </c>
      <c r="C14" s="27"/>
      <c r="D14" s="27"/>
      <c r="E14" s="27"/>
      <c r="F14" s="27"/>
      <c r="G14" s="28"/>
      <c r="H14" s="29">
        <f>H15+H30+H33</f>
        <v>0</v>
      </c>
      <c r="I14" s="30">
        <f>I15+I30+I33</f>
        <v>0</v>
      </c>
      <c r="J14" s="31">
        <f>J15+J30+J33</f>
        <v>0</v>
      </c>
      <c r="K14" s="32">
        <f>K15+K30+K33</f>
        <v>0</v>
      </c>
      <c r="L14" s="33">
        <f>+L15+L30+L33</f>
        <v>0</v>
      </c>
      <c r="M14" s="33">
        <f>M15+M30+M33</f>
        <v>0</v>
      </c>
    </row>
    <row r="15" spans="2:13" ht="30" customHeight="1" thickTop="1" x14ac:dyDescent="0.5">
      <c r="B15" s="34"/>
      <c r="C15" s="35" t="s">
        <v>47</v>
      </c>
      <c r="D15" s="35"/>
      <c r="E15" s="35"/>
      <c r="F15" s="35"/>
      <c r="G15" s="36"/>
      <c r="H15" s="37">
        <f>H16+H17+H20+H21+H24+H25+H26+H27+H28</f>
        <v>0</v>
      </c>
      <c r="I15" s="30">
        <f>I16+I17+I20+I21+I24+I25</f>
        <v>0</v>
      </c>
      <c r="J15" s="31">
        <f>J16+J17+J20+J21+J24+J26+J27+J28</f>
        <v>0</v>
      </c>
      <c r="K15" s="38">
        <f>K16+K17+K20+K21+K24+K25+K26+K27+K28</f>
        <v>0</v>
      </c>
      <c r="L15" s="30">
        <f>L16+L17+L20+L21+L24+L25</f>
        <v>0</v>
      </c>
      <c r="M15" s="39">
        <f>M16+M17+M20+M21+M24+M26+M27+M28</f>
        <v>0</v>
      </c>
    </row>
    <row r="16" spans="2:13" ht="30" customHeight="1" x14ac:dyDescent="0.5">
      <c r="B16" s="34"/>
      <c r="C16" s="11"/>
      <c r="D16" s="40" t="s">
        <v>48</v>
      </c>
      <c r="E16" s="40" t="s">
        <v>49</v>
      </c>
      <c r="F16" s="40"/>
      <c r="G16" s="41"/>
      <c r="H16" s="42"/>
      <c r="I16" s="43">
        <f>ROUND(H16*$M$7,0)</f>
        <v>0</v>
      </c>
      <c r="J16" s="44">
        <f>H16-I16</f>
        <v>0</v>
      </c>
      <c r="K16" s="45">
        <f>H16</f>
        <v>0</v>
      </c>
      <c r="L16" s="43">
        <f>ROUND(K16*$M$7,0)</f>
        <v>0</v>
      </c>
      <c r="M16" s="46">
        <f>K16-L16</f>
        <v>0</v>
      </c>
    </row>
    <row r="17" spans="2:13" ht="30" customHeight="1" x14ac:dyDescent="0.5">
      <c r="B17" s="34"/>
      <c r="C17" s="11"/>
      <c r="D17" s="47" t="s">
        <v>50</v>
      </c>
      <c r="E17" s="47" t="s">
        <v>51</v>
      </c>
      <c r="F17" s="47"/>
      <c r="G17" s="48"/>
      <c r="H17" s="49">
        <f>SUM(H18:H19)</f>
        <v>0</v>
      </c>
      <c r="I17" s="50">
        <f>SUM(I18:I19)</f>
        <v>0</v>
      </c>
      <c r="J17" s="51">
        <f>J18</f>
        <v>0</v>
      </c>
      <c r="K17" s="52">
        <f>SUM(K18:K19)</f>
        <v>0</v>
      </c>
      <c r="L17" s="50">
        <f>SUM(L18:L19)</f>
        <v>0</v>
      </c>
      <c r="M17" s="53">
        <f>M18</f>
        <v>0</v>
      </c>
    </row>
    <row r="18" spans="2:13" ht="30" customHeight="1" x14ac:dyDescent="0.5">
      <c r="B18" s="34"/>
      <c r="C18" s="11"/>
      <c r="D18" s="47"/>
      <c r="E18" s="47"/>
      <c r="F18" s="47" t="s">
        <v>52</v>
      </c>
      <c r="G18" s="48"/>
      <c r="H18" s="54"/>
      <c r="I18" s="50">
        <f t="shared" ref="I18:I24" si="0">ROUND(H18*$M$7,0)</f>
        <v>0</v>
      </c>
      <c r="J18" s="51">
        <f t="shared" ref="J18:J25" si="1">H18-I18</f>
        <v>0</v>
      </c>
      <c r="K18" s="55">
        <f>H18</f>
        <v>0</v>
      </c>
      <c r="L18" s="50">
        <f t="shared" ref="L18:L24" si="2">ROUND(K18*$M$7,0)</f>
        <v>0</v>
      </c>
      <c r="M18" s="53">
        <f t="shared" ref="M18:M24" si="3">K18-L18</f>
        <v>0</v>
      </c>
    </row>
    <row r="19" spans="2:13" ht="30" customHeight="1" x14ac:dyDescent="0.5">
      <c r="B19" s="34"/>
      <c r="C19" s="11"/>
      <c r="D19" s="47"/>
      <c r="E19" s="47"/>
      <c r="F19" s="47" t="s">
        <v>53</v>
      </c>
      <c r="G19" s="48"/>
      <c r="H19" s="54"/>
      <c r="I19" s="50">
        <f>H19</f>
        <v>0</v>
      </c>
      <c r="J19" s="56"/>
      <c r="K19" s="55">
        <v>0</v>
      </c>
      <c r="L19" s="50">
        <f>K19</f>
        <v>0</v>
      </c>
      <c r="M19" s="56"/>
    </row>
    <row r="20" spans="2:13" ht="30" customHeight="1" x14ac:dyDescent="0.5">
      <c r="B20" s="34"/>
      <c r="C20" s="11"/>
      <c r="D20" s="57" t="s">
        <v>54</v>
      </c>
      <c r="E20" s="57" t="s">
        <v>55</v>
      </c>
      <c r="F20" s="57"/>
      <c r="G20" s="58"/>
      <c r="H20" s="54"/>
      <c r="I20" s="50">
        <f t="shared" si="0"/>
        <v>0</v>
      </c>
      <c r="J20" s="59">
        <f t="shared" si="1"/>
        <v>0</v>
      </c>
      <c r="K20" s="55">
        <v>0</v>
      </c>
      <c r="L20" s="50">
        <f t="shared" si="2"/>
        <v>0</v>
      </c>
      <c r="M20" s="53">
        <f t="shared" si="3"/>
        <v>0</v>
      </c>
    </row>
    <row r="21" spans="2:13" ht="30" customHeight="1" x14ac:dyDescent="0.5">
      <c r="B21" s="34"/>
      <c r="C21" s="11"/>
      <c r="D21" s="57" t="s">
        <v>56</v>
      </c>
      <c r="E21" s="57" t="s">
        <v>57</v>
      </c>
      <c r="F21" s="57"/>
      <c r="G21" s="58"/>
      <c r="H21" s="49">
        <f>H22+H23</f>
        <v>0</v>
      </c>
      <c r="I21" s="50">
        <f t="shared" si="0"/>
        <v>0</v>
      </c>
      <c r="J21" s="60">
        <f t="shared" si="1"/>
        <v>0</v>
      </c>
      <c r="K21" s="52">
        <f>K22+K23</f>
        <v>0</v>
      </c>
      <c r="L21" s="50">
        <f t="shared" si="2"/>
        <v>0</v>
      </c>
      <c r="M21" s="53">
        <f t="shared" si="3"/>
        <v>0</v>
      </c>
    </row>
    <row r="22" spans="2:13" ht="30" customHeight="1" x14ac:dyDescent="0.5">
      <c r="B22" s="34"/>
      <c r="C22" s="11"/>
      <c r="D22" s="11"/>
      <c r="E22" s="11"/>
      <c r="F22" s="57" t="s">
        <v>58</v>
      </c>
      <c r="G22" s="58"/>
      <c r="H22" s="54"/>
      <c r="I22" s="50">
        <f t="shared" si="0"/>
        <v>0</v>
      </c>
      <c r="J22" s="60">
        <f t="shared" si="1"/>
        <v>0</v>
      </c>
      <c r="K22" s="55">
        <f>H22</f>
        <v>0</v>
      </c>
      <c r="L22" s="50">
        <f t="shared" si="2"/>
        <v>0</v>
      </c>
      <c r="M22" s="53">
        <f t="shared" si="3"/>
        <v>0</v>
      </c>
    </row>
    <row r="23" spans="2:13" ht="30" customHeight="1" x14ac:dyDescent="0.5">
      <c r="B23" s="34"/>
      <c r="C23" s="11"/>
      <c r="D23" s="35"/>
      <c r="E23" s="35"/>
      <c r="F23" s="35" t="s">
        <v>59</v>
      </c>
      <c r="G23" s="36"/>
      <c r="H23" s="61"/>
      <c r="I23" s="62">
        <f t="shared" si="0"/>
        <v>0</v>
      </c>
      <c r="J23" s="63">
        <f t="shared" si="1"/>
        <v>0</v>
      </c>
      <c r="K23" s="64">
        <v>0</v>
      </c>
      <c r="L23" s="62">
        <f t="shared" si="2"/>
        <v>0</v>
      </c>
      <c r="M23" s="65">
        <f t="shared" si="3"/>
        <v>0</v>
      </c>
    </row>
    <row r="24" spans="2:13" ht="30" customHeight="1" x14ac:dyDescent="0.5">
      <c r="B24" s="34"/>
      <c r="C24" s="11"/>
      <c r="D24" s="35" t="s">
        <v>60</v>
      </c>
      <c r="E24" s="35"/>
      <c r="F24" s="35"/>
      <c r="G24" s="36"/>
      <c r="H24" s="61"/>
      <c r="I24" s="30">
        <f t="shared" si="0"/>
        <v>0</v>
      </c>
      <c r="J24" s="31">
        <f t="shared" si="1"/>
        <v>0</v>
      </c>
      <c r="K24" s="64">
        <f>H24</f>
        <v>0</v>
      </c>
      <c r="L24" s="30">
        <f t="shared" si="2"/>
        <v>0</v>
      </c>
      <c r="M24" s="39">
        <f t="shared" si="3"/>
        <v>0</v>
      </c>
    </row>
    <row r="25" spans="2:13" ht="30" customHeight="1" x14ac:dyDescent="0.5">
      <c r="B25" s="34"/>
      <c r="C25" s="11"/>
      <c r="D25" s="35" t="s">
        <v>61</v>
      </c>
      <c r="E25" s="35"/>
      <c r="F25" s="35"/>
      <c r="G25" s="36"/>
      <c r="H25" s="61"/>
      <c r="I25" s="30">
        <f>H25</f>
        <v>0</v>
      </c>
      <c r="J25" s="66">
        <f t="shared" si="1"/>
        <v>0</v>
      </c>
      <c r="K25" s="64">
        <v>0</v>
      </c>
      <c r="L25" s="30">
        <f>K25</f>
        <v>0</v>
      </c>
      <c r="M25" s="67"/>
    </row>
    <row r="26" spans="2:13" ht="30" customHeight="1" x14ac:dyDescent="0.5">
      <c r="B26" s="34"/>
      <c r="C26" s="11"/>
      <c r="D26" s="68" t="s">
        <v>62</v>
      </c>
      <c r="E26" s="68"/>
      <c r="F26" s="68"/>
      <c r="G26" s="69"/>
      <c r="H26" s="61"/>
      <c r="I26" s="70"/>
      <c r="J26" s="71">
        <f>H26</f>
        <v>0</v>
      </c>
      <c r="K26" s="72">
        <f>H26</f>
        <v>0</v>
      </c>
      <c r="L26" s="70"/>
      <c r="M26" s="73">
        <f>K26</f>
        <v>0</v>
      </c>
    </row>
    <row r="27" spans="2:13" ht="30" customHeight="1" x14ac:dyDescent="0.5">
      <c r="B27" s="34"/>
      <c r="C27" s="11"/>
      <c r="D27" s="68" t="s">
        <v>63</v>
      </c>
      <c r="E27" s="68"/>
      <c r="F27" s="68"/>
      <c r="G27" s="69"/>
      <c r="H27" s="61"/>
      <c r="I27" s="74"/>
      <c r="J27" s="71">
        <f>H27</f>
        <v>0</v>
      </c>
      <c r="K27" s="72">
        <f t="shared" ref="K27:K28" si="4">H27</f>
        <v>0</v>
      </c>
      <c r="L27" s="74"/>
      <c r="M27" s="73">
        <f>K27</f>
        <v>0</v>
      </c>
    </row>
    <row r="28" spans="2:13" ht="30" customHeight="1" x14ac:dyDescent="0.5">
      <c r="B28" s="34"/>
      <c r="C28" s="11"/>
      <c r="D28" s="68" t="s">
        <v>64</v>
      </c>
      <c r="E28" s="68"/>
      <c r="F28" s="68"/>
      <c r="G28" s="69"/>
      <c r="H28" s="61"/>
      <c r="I28" s="74"/>
      <c r="J28" s="71">
        <f>H28</f>
        <v>0</v>
      </c>
      <c r="K28" s="72">
        <f t="shared" si="4"/>
        <v>0</v>
      </c>
      <c r="L28" s="74"/>
      <c r="M28" s="73">
        <f>K28</f>
        <v>0</v>
      </c>
    </row>
    <row r="29" spans="2:13" ht="30" customHeight="1" x14ac:dyDescent="0.5">
      <c r="B29" s="34"/>
      <c r="C29" s="11"/>
      <c r="D29" s="68" t="s">
        <v>65</v>
      </c>
      <c r="E29" s="68"/>
      <c r="F29" s="68"/>
      <c r="G29" s="69"/>
      <c r="H29" s="75"/>
      <c r="I29" s="70"/>
      <c r="J29" s="76"/>
      <c r="K29" s="76"/>
      <c r="L29" s="74"/>
      <c r="M29" s="77"/>
    </row>
    <row r="30" spans="2:13" ht="30" customHeight="1" x14ac:dyDescent="0.5">
      <c r="B30" s="34"/>
      <c r="C30" s="78" t="s">
        <v>66</v>
      </c>
      <c r="D30" s="78"/>
      <c r="E30" s="78"/>
      <c r="F30" s="78"/>
      <c r="G30" s="79"/>
      <c r="H30" s="80">
        <f>H31+H32</f>
        <v>0</v>
      </c>
      <c r="I30" s="81">
        <f>SUM(I31:I32)</f>
        <v>0</v>
      </c>
      <c r="J30" s="82">
        <f>SUM(J31:J32)</f>
        <v>0</v>
      </c>
      <c r="K30" s="106">
        <f>SUM(K31:K32)</f>
        <v>0</v>
      </c>
      <c r="L30" s="81">
        <f>SUM(L31:L32)</f>
        <v>0</v>
      </c>
      <c r="M30" s="83">
        <f>SUM(M31:M32)</f>
        <v>0</v>
      </c>
    </row>
    <row r="31" spans="2:13" ht="30" customHeight="1" x14ac:dyDescent="0.5">
      <c r="B31" s="34"/>
      <c r="C31" s="11"/>
      <c r="D31" s="84" t="s">
        <v>66</v>
      </c>
      <c r="E31" s="84"/>
      <c r="F31" s="84"/>
      <c r="G31" s="85"/>
      <c r="H31" s="104">
        <v>0</v>
      </c>
      <c r="I31" s="43">
        <f>ROUND(H31*$M$3,0)</f>
        <v>0</v>
      </c>
      <c r="J31" s="44">
        <f>H31-I31</f>
        <v>0</v>
      </c>
      <c r="K31" s="108">
        <f>H31</f>
        <v>0</v>
      </c>
      <c r="L31" s="43">
        <f>ROUND(K31*$M$3,0)</f>
        <v>0</v>
      </c>
      <c r="M31" s="46">
        <f>K31-L31</f>
        <v>0</v>
      </c>
    </row>
    <row r="32" spans="2:13" ht="30" customHeight="1" x14ac:dyDescent="0.5">
      <c r="B32" s="34"/>
      <c r="C32" s="11"/>
      <c r="D32" s="68" t="s">
        <v>67</v>
      </c>
      <c r="E32" s="68"/>
      <c r="F32" s="68"/>
      <c r="G32" s="69"/>
      <c r="H32" s="37">
        <v>0</v>
      </c>
      <c r="I32" s="30">
        <f>ROUND(H32*$M$3,0)</f>
        <v>0</v>
      </c>
      <c r="J32" s="31">
        <f>H32-I32</f>
        <v>0</v>
      </c>
      <c r="K32" s="109">
        <v>0</v>
      </c>
      <c r="L32" s="62">
        <f>ROUND(K32*$M$3,0)</f>
        <v>0</v>
      </c>
      <c r="M32" s="65">
        <f>K32-L32</f>
        <v>0</v>
      </c>
    </row>
    <row r="33" spans="2:13" ht="30" customHeight="1" x14ac:dyDescent="0.5">
      <c r="B33" s="34"/>
      <c r="C33" s="35" t="s">
        <v>68</v>
      </c>
      <c r="D33" s="68"/>
      <c r="E33" s="68"/>
      <c r="F33" s="68"/>
      <c r="G33" s="69"/>
      <c r="H33" s="37">
        <f>H34+H35</f>
        <v>0</v>
      </c>
      <c r="I33" s="30">
        <f>SUM(I34:I35)</f>
        <v>0</v>
      </c>
      <c r="J33" s="31">
        <f>SUM(J34:J35)</f>
        <v>0</v>
      </c>
      <c r="K33" s="106">
        <v>0</v>
      </c>
      <c r="L33" s="30">
        <f>SUM(L34:L35)</f>
        <v>0</v>
      </c>
      <c r="M33" s="39">
        <f>SUM(M34:M35)</f>
        <v>0</v>
      </c>
    </row>
    <row r="34" spans="2:13" ht="30" customHeight="1" x14ac:dyDescent="0.5">
      <c r="B34" s="34"/>
      <c r="C34" s="11"/>
      <c r="D34" s="84" t="s">
        <v>69</v>
      </c>
      <c r="E34" s="84"/>
      <c r="F34" s="84"/>
      <c r="G34" s="85"/>
      <c r="H34" s="104">
        <v>0</v>
      </c>
      <c r="I34" s="43">
        <f>ROUND(H34*$M$3,0)</f>
        <v>0</v>
      </c>
      <c r="J34" s="44">
        <f>H34-I34</f>
        <v>0</v>
      </c>
      <c r="K34" s="110">
        <f>H34</f>
        <v>0</v>
      </c>
      <c r="L34" s="43">
        <f>ROUND(K34*$M$3,0)</f>
        <v>0</v>
      </c>
      <c r="M34" s="46">
        <f>K34-L34</f>
        <v>0</v>
      </c>
    </row>
    <row r="35" spans="2:13" ht="30" customHeight="1" thickBot="1" x14ac:dyDescent="0.55000000000000004">
      <c r="B35" s="86"/>
      <c r="C35" s="87"/>
      <c r="D35" s="217" t="s">
        <v>70</v>
      </c>
      <c r="E35" s="217"/>
      <c r="F35" s="217"/>
      <c r="G35" s="218"/>
      <c r="H35" s="105">
        <v>0</v>
      </c>
      <c r="I35" s="88">
        <f>ROUND(H35*$M$3,0)</f>
        <v>0</v>
      </c>
      <c r="J35" s="89">
        <f>H35-I35</f>
        <v>0</v>
      </c>
      <c r="K35" s="111">
        <v>0</v>
      </c>
      <c r="L35" s="90">
        <f>ROUND(K35*$M$3,0)</f>
        <v>0</v>
      </c>
      <c r="M35" s="91">
        <f>K35-L35</f>
        <v>0</v>
      </c>
    </row>
    <row r="36" spans="2:13" ht="30" customHeight="1" thickTop="1" thickBot="1" x14ac:dyDescent="0.55000000000000004">
      <c r="B36" s="92" t="s">
        <v>71</v>
      </c>
      <c r="C36" s="93"/>
      <c r="D36" s="93"/>
      <c r="E36" s="93"/>
      <c r="F36" s="93"/>
      <c r="G36" s="94"/>
      <c r="H36" s="95">
        <v>2000000</v>
      </c>
      <c r="I36" s="96">
        <f>ROUND(H36*$M$7,0)</f>
        <v>0</v>
      </c>
      <c r="J36" s="97">
        <f>H36-I36</f>
        <v>2000000</v>
      </c>
      <c r="K36" s="98"/>
      <c r="L36" s="99"/>
      <c r="M36" s="100"/>
    </row>
    <row r="37" spans="2:13" ht="24.95" customHeight="1" x14ac:dyDescent="0.4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2:13" ht="24.95" customHeight="1" x14ac:dyDescent="0.4">
      <c r="B38" s="102"/>
      <c r="C38" s="102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2:13" x14ac:dyDescent="0.4">
      <c r="B39" s="101"/>
      <c r="C39" s="101"/>
      <c r="D39" s="101"/>
      <c r="E39" s="101"/>
      <c r="F39" s="101"/>
    </row>
    <row r="40" spans="2:13" x14ac:dyDescent="0.4">
      <c r="B40" s="101"/>
      <c r="C40" s="101"/>
      <c r="D40" s="101"/>
      <c r="E40" s="101"/>
      <c r="F40" s="101"/>
    </row>
  </sheetData>
  <mergeCells count="12">
    <mergeCell ref="B13:G13"/>
    <mergeCell ref="D35:G35"/>
    <mergeCell ref="H2:I2"/>
    <mergeCell ref="L2:M2"/>
    <mergeCell ref="H6:I6"/>
    <mergeCell ref="L6:M6"/>
    <mergeCell ref="H10:M10"/>
    <mergeCell ref="B11:G12"/>
    <mergeCell ref="H11:H12"/>
    <mergeCell ref="I11:J11"/>
    <mergeCell ref="K11:K12"/>
    <mergeCell ref="L11:M11"/>
  </mergeCells>
  <phoneticPr fontId="3"/>
  <printOptions horizontalCentered="1"/>
  <pageMargins left="0.23622047244094491" right="0.39370078740157483" top="0.39370078740157483" bottom="0.39370078740157483" header="0.31496062992125984" footer="0.31496062992125984"/>
  <pageSetup paperSize="9" scale="4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【１】按分率算定表（本体）</vt:lpstr>
      <vt:lpstr>【２】按分率算定表 (解体・仮設)</vt:lpstr>
      <vt:lpstr>【２】実支出予定額算定表 </vt:lpstr>
      <vt:lpstr>'【１】按分率算定表（本体）'!Print_Area</vt:lpstr>
      <vt:lpstr>'【２】按分率算定表 (解体・仮設)'!Print_Area</vt:lpstr>
      <vt:lpstr>'【２】実支出予定額算定表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施設整備担当係</cp:lastModifiedBy>
  <cp:lastPrinted>2024-10-21T10:51:05Z</cp:lastPrinted>
  <dcterms:created xsi:type="dcterms:W3CDTF">2017-11-28T13:43:03Z</dcterms:created>
  <dcterms:modified xsi:type="dcterms:W3CDTF">2024-10-21T10:54:52Z</dcterms:modified>
</cp:coreProperties>
</file>