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03C5E476-6344-47FE-B51E-C6AA05F36BCA}" xr6:coauthVersionLast="47" xr6:coauthVersionMax="47" xr10:uidLastSave="{00000000-0000-0000-0000-000000000000}"/>
  <bookViews>
    <workbookView xWindow="9825" yWindow="225" windowWidth="14400" windowHeight="7800" xr2:uid="{00000000-000D-0000-FFFF-FFFF00000000}"/>
  </bookViews>
  <sheets>
    <sheet name="参考様式4-1" sheetId="1" r:id="rId1"/>
    <sheet name="記載例" sheetId="2" r:id="rId2"/>
  </sheets>
  <definedNames>
    <definedName name="_xlnm._FilterDatabase" localSheetId="1" hidden="1">記載例!$B$11:$G$30</definedName>
    <definedName name="_xlnm._FilterDatabase" localSheetId="0" hidden="1">'参考様式4-1'!$B$11:$G$30</definedName>
    <definedName name="_xlnm.Print_Area" localSheetId="1">記載例!$B$1:$BH$36</definedName>
    <definedName name="_xlnm.Print_Area" localSheetId="0">'参考様式4-1'!$B$1:$BH$36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27" i="1" l="1"/>
  <c r="BI26" i="1"/>
  <c r="BI23" i="1"/>
  <c r="BI19" i="1"/>
  <c r="BI18" i="1"/>
  <c r="BI15" i="1"/>
  <c r="BI30" i="2"/>
  <c r="BI27" i="2"/>
  <c r="BI23" i="2"/>
  <c r="BI22" i="2"/>
  <c r="BI19" i="2"/>
  <c r="BI15" i="2"/>
  <c r="BK15" i="2" s="1"/>
  <c r="BI10" i="2"/>
  <c r="BL10" i="2" s="1"/>
  <c r="AL36" i="2"/>
  <c r="AC35" i="2"/>
  <c r="AL35" i="2" s="1"/>
  <c r="AL34" i="2"/>
  <c r="BH31" i="2"/>
  <c r="BG31" i="2"/>
  <c r="BE31" i="2"/>
  <c r="BD31" i="2"/>
  <c r="BB31" i="2"/>
  <c r="BA31" i="2"/>
  <c r="AY31" i="2"/>
  <c r="AX31" i="2"/>
  <c r="AW31" i="2"/>
  <c r="AV31" i="2"/>
  <c r="AU31" i="2"/>
  <c r="AT31" i="2"/>
  <c r="AS31" i="2"/>
  <c r="AR31" i="2"/>
  <c r="AQ31" i="2"/>
  <c r="AP31" i="2"/>
  <c r="AO31" i="2"/>
  <c r="AN31" i="2"/>
  <c r="AM31" i="2"/>
  <c r="AL31" i="2"/>
  <c r="AK31" i="2"/>
  <c r="AJ31" i="2"/>
  <c r="AI31" i="2"/>
  <c r="AH31" i="2"/>
  <c r="AG31" i="2"/>
  <c r="AF31" i="2"/>
  <c r="AE31" i="2"/>
  <c r="AD31" i="2"/>
  <c r="AC31" i="2"/>
  <c r="AB31" i="2"/>
  <c r="AA31" i="2"/>
  <c r="Z31" i="2"/>
  <c r="Y31" i="2"/>
  <c r="X31" i="2"/>
  <c r="W31" i="2"/>
  <c r="V31" i="2"/>
  <c r="U31" i="2"/>
  <c r="T31" i="2"/>
  <c r="BM30" i="2"/>
  <c r="BL30" i="2"/>
  <c r="BK30" i="2"/>
  <c r="BJ30" i="2"/>
  <c r="BF30" i="2"/>
  <c r="BC30" i="2"/>
  <c r="AZ30" i="2"/>
  <c r="BM29" i="2"/>
  <c r="BL29" i="2"/>
  <c r="BK29" i="2"/>
  <c r="BJ29" i="2"/>
  <c r="BF29" i="2"/>
  <c r="BC29" i="2"/>
  <c r="AZ29" i="2"/>
  <c r="BI29" i="2" s="1"/>
  <c r="BM28" i="2"/>
  <c r="BL28" i="2"/>
  <c r="BK28" i="2"/>
  <c r="BJ28" i="2"/>
  <c r="BF28" i="2"/>
  <c r="BC28" i="2"/>
  <c r="AZ28" i="2"/>
  <c r="BI28" i="2" s="1"/>
  <c r="BM27" i="2"/>
  <c r="BL27" i="2"/>
  <c r="BK27" i="2"/>
  <c r="BJ27" i="2"/>
  <c r="BF27" i="2"/>
  <c r="BC27" i="2"/>
  <c r="AZ27" i="2"/>
  <c r="BM26" i="2"/>
  <c r="BL26" i="2"/>
  <c r="BK26" i="2"/>
  <c r="BJ26" i="2"/>
  <c r="BF26" i="2"/>
  <c r="BC26" i="2"/>
  <c r="AZ26" i="2"/>
  <c r="BI26" i="2" s="1"/>
  <c r="BM25" i="2"/>
  <c r="BL25" i="2"/>
  <c r="BK25" i="2"/>
  <c r="BJ25" i="2"/>
  <c r="BF25" i="2"/>
  <c r="BC25" i="2"/>
  <c r="AZ25" i="2"/>
  <c r="BI25" i="2" s="1"/>
  <c r="BM24" i="2"/>
  <c r="BL24" i="2"/>
  <c r="BK24" i="2"/>
  <c r="BJ24" i="2"/>
  <c r="BF24" i="2"/>
  <c r="BC24" i="2"/>
  <c r="AZ24" i="2"/>
  <c r="BI24" i="2" s="1"/>
  <c r="BM23" i="2"/>
  <c r="BL23" i="2"/>
  <c r="BK23" i="2"/>
  <c r="BJ23" i="2"/>
  <c r="BF23" i="2"/>
  <c r="BC23" i="2"/>
  <c r="AZ23" i="2"/>
  <c r="BM22" i="2"/>
  <c r="BL22" i="2"/>
  <c r="BK22" i="2"/>
  <c r="BJ22" i="2"/>
  <c r="BF22" i="2"/>
  <c r="BC22" i="2"/>
  <c r="AZ22" i="2"/>
  <c r="BM21" i="2"/>
  <c r="BL21" i="2"/>
  <c r="BK21" i="2"/>
  <c r="BJ21" i="2"/>
  <c r="BF21" i="2"/>
  <c r="BC21" i="2"/>
  <c r="AZ21" i="2"/>
  <c r="BI21" i="2" s="1"/>
  <c r="BM20" i="2"/>
  <c r="BL20" i="2"/>
  <c r="BK20" i="2"/>
  <c r="BJ20" i="2"/>
  <c r="BF20" i="2"/>
  <c r="BC20" i="2"/>
  <c r="AZ20" i="2"/>
  <c r="BI20" i="2" s="1"/>
  <c r="BM19" i="2"/>
  <c r="BL19" i="2"/>
  <c r="BK19" i="2"/>
  <c r="BJ19" i="2"/>
  <c r="BF19" i="2"/>
  <c r="BC19" i="2"/>
  <c r="AZ19" i="2"/>
  <c r="BM18" i="2"/>
  <c r="BL18" i="2"/>
  <c r="BK18" i="2"/>
  <c r="BJ18" i="2"/>
  <c r="BF18" i="2"/>
  <c r="BC18" i="2"/>
  <c r="AZ18" i="2"/>
  <c r="BI18" i="2" s="1"/>
  <c r="BM17" i="2"/>
  <c r="BL17" i="2"/>
  <c r="BK17" i="2"/>
  <c r="BJ17" i="2"/>
  <c r="BF17" i="2"/>
  <c r="BC17" i="2"/>
  <c r="AZ17" i="2"/>
  <c r="BI17" i="2" s="1"/>
  <c r="BL16" i="2"/>
  <c r="BK16" i="2"/>
  <c r="AZ16" i="2"/>
  <c r="BF16" i="2" s="1"/>
  <c r="BM15" i="2"/>
  <c r="AZ15" i="2"/>
  <c r="BC15" i="2" s="1"/>
  <c r="AZ14" i="2"/>
  <c r="BF14" i="2" s="1"/>
  <c r="BL13" i="2"/>
  <c r="AZ13" i="2"/>
  <c r="BC13" i="2" s="1"/>
  <c r="BM12" i="2"/>
  <c r="BL12" i="2"/>
  <c r="BK12" i="2"/>
  <c r="AZ12" i="2"/>
  <c r="BI12" i="2" s="1"/>
  <c r="BJ12" i="2" s="1"/>
  <c r="BL11" i="2"/>
  <c r="AZ11" i="2"/>
  <c r="BI11" i="2" s="1"/>
  <c r="BM10" i="2"/>
  <c r="AZ10" i="2"/>
  <c r="BC10" i="2"/>
  <c r="AZ9" i="2"/>
  <c r="BI9" i="2" s="1"/>
  <c r="BC9" i="2"/>
  <c r="BI3" i="2"/>
  <c r="AC35" i="1"/>
  <c r="BF33" i="1"/>
  <c r="BK11" i="1"/>
  <c r="BL11" i="1"/>
  <c r="BM11" i="1"/>
  <c r="BJ12" i="1"/>
  <c r="BK12" i="1"/>
  <c r="BL12" i="1"/>
  <c r="BF34" i="1"/>
  <c r="BM12" i="1"/>
  <c r="BJ13" i="1"/>
  <c r="BK13" i="1"/>
  <c r="BL13" i="1"/>
  <c r="BM13" i="1"/>
  <c r="BJ14" i="1"/>
  <c r="BK14" i="1"/>
  <c r="BL14" i="1"/>
  <c r="BM14" i="1"/>
  <c r="BJ15" i="1"/>
  <c r="BK15" i="1"/>
  <c r="BL15" i="1"/>
  <c r="BM15" i="1"/>
  <c r="BJ16" i="1"/>
  <c r="BK16" i="1"/>
  <c r="BL16" i="1"/>
  <c r="BM16" i="1"/>
  <c r="BJ17" i="1"/>
  <c r="BK17" i="1"/>
  <c r="BL17" i="1"/>
  <c r="BM17" i="1"/>
  <c r="BJ18" i="1"/>
  <c r="BK18" i="1"/>
  <c r="BL18" i="1"/>
  <c r="BM18" i="1"/>
  <c r="BJ19" i="1"/>
  <c r="BK19" i="1"/>
  <c r="BL19" i="1"/>
  <c r="BM19" i="1"/>
  <c r="BJ20" i="1"/>
  <c r="BK20" i="1"/>
  <c r="BL20" i="1"/>
  <c r="BM20" i="1"/>
  <c r="BJ21" i="1"/>
  <c r="BK21" i="1"/>
  <c r="BL21" i="1"/>
  <c r="BM21" i="1"/>
  <c r="BJ22" i="1"/>
  <c r="BK22" i="1"/>
  <c r="BL22" i="1"/>
  <c r="BM22" i="1"/>
  <c r="BJ23" i="1"/>
  <c r="BK23" i="1"/>
  <c r="BL23" i="1"/>
  <c r="BM23" i="1"/>
  <c r="BJ24" i="1"/>
  <c r="BK24" i="1"/>
  <c r="BL24" i="1"/>
  <c r="BM24" i="1"/>
  <c r="BJ25" i="1"/>
  <c r="BK25" i="1"/>
  <c r="BL25" i="1"/>
  <c r="BM25" i="1"/>
  <c r="BJ26" i="1"/>
  <c r="BK26" i="1"/>
  <c r="BL26" i="1"/>
  <c r="BM26" i="1"/>
  <c r="BJ27" i="1"/>
  <c r="BK27" i="1"/>
  <c r="BL27" i="1"/>
  <c r="BM27" i="1"/>
  <c r="BJ28" i="1"/>
  <c r="BK28" i="1"/>
  <c r="BL28" i="1"/>
  <c r="BM28" i="1"/>
  <c r="BJ29" i="1"/>
  <c r="BK29" i="1"/>
  <c r="BL29" i="1"/>
  <c r="BM29" i="1"/>
  <c r="BJ30" i="1"/>
  <c r="BK30" i="1"/>
  <c r="BL30" i="1"/>
  <c r="BM30" i="1"/>
  <c r="BM10" i="1"/>
  <c r="BF35" i="1"/>
  <c r="BL10" i="1"/>
  <c r="BK10" i="1"/>
  <c r="BJ10" i="1"/>
  <c r="BF30" i="1"/>
  <c r="BF29" i="1"/>
  <c r="BF28" i="1"/>
  <c r="BF27" i="1"/>
  <c r="BF26" i="1"/>
  <c r="BF25" i="1"/>
  <c r="BF24" i="1"/>
  <c r="BF23" i="1"/>
  <c r="BF22" i="1"/>
  <c r="BF21" i="1"/>
  <c r="BF20" i="1"/>
  <c r="BF19" i="1"/>
  <c r="BF18" i="1"/>
  <c r="BF17" i="1"/>
  <c r="BF16" i="1"/>
  <c r="BF15" i="1"/>
  <c r="BF14" i="1"/>
  <c r="BF13" i="1"/>
  <c r="BF12" i="1"/>
  <c r="BF10" i="1"/>
  <c r="BF9" i="1"/>
  <c r="BI3" i="1"/>
  <c r="AL36" i="1"/>
  <c r="AL35" i="1"/>
  <c r="AL34" i="1"/>
  <c r="AZ13" i="1"/>
  <c r="BI13" i="1" s="1"/>
  <c r="BC13" i="1"/>
  <c r="AZ14" i="1"/>
  <c r="BI14" i="1" s="1"/>
  <c r="BC14" i="1"/>
  <c r="AZ15" i="1"/>
  <c r="BC15" i="1"/>
  <c r="AZ16" i="1"/>
  <c r="BI16" i="1" s="1"/>
  <c r="BC16" i="1"/>
  <c r="AZ17" i="1"/>
  <c r="BI17" i="1" s="1"/>
  <c r="BC17" i="1"/>
  <c r="AZ18" i="1"/>
  <c r="BC18" i="1"/>
  <c r="AZ19" i="1"/>
  <c r="BC19" i="1"/>
  <c r="W31" i="1"/>
  <c r="V31" i="1"/>
  <c r="U31" i="1"/>
  <c r="T31" i="1"/>
  <c r="BH31" i="1"/>
  <c r="BG31" i="1"/>
  <c r="BE31" i="1"/>
  <c r="BD31" i="1"/>
  <c r="BB31" i="1"/>
  <c r="BA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BC30" i="1"/>
  <c r="AZ30" i="1"/>
  <c r="BI30" i="1" s="1"/>
  <c r="BC29" i="1"/>
  <c r="AZ29" i="1"/>
  <c r="BI29" i="1" s="1"/>
  <c r="BC28" i="1"/>
  <c r="AZ28" i="1"/>
  <c r="BI28" i="1" s="1"/>
  <c r="BC27" i="1"/>
  <c r="AZ27" i="1"/>
  <c r="BC26" i="1"/>
  <c r="AZ26" i="1"/>
  <c r="BC25" i="1"/>
  <c r="AZ25" i="1"/>
  <c r="BI25" i="1" s="1"/>
  <c r="BC24" i="1"/>
  <c r="AZ24" i="1"/>
  <c r="BI24" i="1" s="1"/>
  <c r="BC23" i="1"/>
  <c r="AZ23" i="1"/>
  <c r="BC22" i="1"/>
  <c r="AZ22" i="1"/>
  <c r="BI22" i="1" s="1"/>
  <c r="AZ21" i="1"/>
  <c r="BI21" i="1" s="1"/>
  <c r="AZ20" i="1"/>
  <c r="BI20" i="1" s="1"/>
  <c r="AZ12" i="1"/>
  <c r="AZ31" i="1" s="1"/>
  <c r="BC12" i="1"/>
  <c r="AZ11" i="1"/>
  <c r="BC11" i="1"/>
  <c r="AZ10" i="1"/>
  <c r="BI10" i="1" s="1"/>
  <c r="AZ9" i="1"/>
  <c r="BI9" i="1" s="1"/>
  <c r="BC9" i="1"/>
  <c r="BC10" i="1"/>
  <c r="BC31" i="1" s="1"/>
  <c r="BC20" i="1"/>
  <c r="BC21" i="1"/>
  <c r="BF9" i="2"/>
  <c r="BF32" i="1"/>
  <c r="BI11" i="1"/>
  <c r="BJ11" i="1"/>
  <c r="BF11" i="1"/>
  <c r="BF11" i="2"/>
  <c r="BF12" i="2"/>
  <c r="BF10" i="2"/>
  <c r="BJ15" i="2"/>
  <c r="BL15" i="2"/>
  <c r="BJ10" i="2"/>
  <c r="BM11" i="2" l="1"/>
  <c r="BK11" i="2"/>
  <c r="BJ11" i="2"/>
  <c r="BI13" i="2"/>
  <c r="BC12" i="2"/>
  <c r="BC14" i="2"/>
  <c r="BI14" i="2"/>
  <c r="BI16" i="2"/>
  <c r="BI12" i="1"/>
  <c r="BK10" i="2"/>
  <c r="BF15" i="2"/>
  <c r="BC11" i="2"/>
  <c r="BC16" i="2"/>
  <c r="BF13" i="2"/>
  <c r="AZ31" i="2"/>
  <c r="BJ14" i="2" l="1"/>
  <c r="BL14" i="2"/>
  <c r="BF34" i="2" s="1"/>
  <c r="BM14" i="2"/>
  <c r="BK14" i="2"/>
  <c r="BF33" i="2" s="1"/>
  <c r="BC31" i="2"/>
  <c r="BM13" i="2"/>
  <c r="BK13" i="2"/>
  <c r="BJ13" i="2"/>
  <c r="BM16" i="2"/>
  <c r="BJ16" i="2"/>
  <c r="BF35" i="2" l="1"/>
  <c r="BF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000-000001000000}">
      <text>
        <r>
          <rPr>
            <b/>
            <sz val="9"/>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100-000001000000}">
      <text>
        <r>
          <rPr>
            <b/>
            <sz val="9"/>
            <color indexed="81"/>
            <rFont val="ＭＳ Ｐゴシック"/>
            <family val="3"/>
            <charset val="128"/>
          </rPr>
          <t>必ず入力してください</t>
        </r>
      </text>
    </comment>
  </commentList>
</comments>
</file>

<file path=xl/sharedStrings.xml><?xml version="1.0" encoding="utf-8"?>
<sst xmlns="http://schemas.openxmlformats.org/spreadsheetml/2006/main" count="230" uniqueCount="83">
  <si>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</si>
  <si>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</si>
  <si>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</si>
  <si>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</si>
  <si>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</si>
  <si>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</si>
  <si>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</si>
  <si>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</si>
  <si>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</si>
  <si>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</si>
  <si>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</si>
  <si>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従業者の勤務の体制及び勤務形態一覧表(居宅系事業）</t>
    <rPh sb="0" eb="3">
      <t>ジュウギョウシャ</t>
    </rPh>
    <rPh sb="4" eb="6">
      <t>キンム</t>
    </rPh>
    <rPh sb="7" eb="9">
      <t>タイセイ</t>
    </rPh>
    <rPh sb="9" eb="10">
      <t>オヨ</t>
    </rPh>
    <rPh sb="11" eb="13">
      <t>キンム</t>
    </rPh>
    <rPh sb="13" eb="15">
      <t>ケイタイ</t>
    </rPh>
    <rPh sb="15" eb="18">
      <t>イチランヒョウ</t>
    </rPh>
    <rPh sb="19" eb="21">
      <t>キョタク</t>
    </rPh>
    <rPh sb="21" eb="22">
      <t>ケイ</t>
    </rPh>
    <rPh sb="22" eb="24">
      <t>ジギョウ</t>
    </rPh>
    <phoneticPr fontId="2"/>
  </si>
  <si>
    <t>サービス提供責任者</t>
    <rPh sb="4" eb="6">
      <t>テイキョウ</t>
    </rPh>
    <rPh sb="6" eb="8">
      <t>セキニン</t>
    </rPh>
    <rPh sb="8" eb="9">
      <t>シャ</t>
    </rPh>
    <phoneticPr fontId="2"/>
  </si>
  <si>
    <t>事業所名</t>
    <rPh sb="0" eb="3">
      <t>ジギョウショ</t>
    </rPh>
    <rPh sb="3" eb="4">
      <t>メイ</t>
    </rPh>
    <phoneticPr fontId="2"/>
  </si>
  <si>
    <t>居宅介護</t>
    <rPh sb="0" eb="2">
      <t>キョタク</t>
    </rPh>
    <rPh sb="2" eb="4">
      <t>カイゴ</t>
    </rPh>
    <phoneticPr fontId="2"/>
  </si>
  <si>
    <t>重度訪問</t>
    <rPh sb="0" eb="2">
      <t>ジュウド</t>
    </rPh>
    <rPh sb="2" eb="4">
      <t>ホウモン</t>
    </rPh>
    <phoneticPr fontId="2"/>
  </si>
  <si>
    <t>行動援護</t>
    <rPh sb="0" eb="2">
      <t>コウドウ</t>
    </rPh>
    <rPh sb="2" eb="4">
      <t>エンゴ</t>
    </rPh>
    <phoneticPr fontId="2"/>
  </si>
  <si>
    <t>同行援護</t>
    <rPh sb="0" eb="4">
      <t>ドウコウエンゴ</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</si>
  <si>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</si>
  <si>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</si>
  <si>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重度訪問介護</t>
    <rPh sb="0" eb="2">
      <t>ジュウド</t>
    </rPh>
    <rPh sb="2" eb="4">
      <t>ホウモン</t>
    </rPh>
    <rPh sb="4" eb="6">
      <t>カイゴ</t>
    </rPh>
    <phoneticPr fontId="2"/>
  </si>
  <si>
    <t>事業所番号</t>
    <rPh sb="0" eb="3">
      <t>ジギョウショ</t>
    </rPh>
    <rPh sb="3" eb="5">
      <t>バンゴウ</t>
    </rPh>
    <phoneticPr fontId="2"/>
  </si>
  <si>
    <t>サービス提供責任者</t>
    <rPh sb="4" eb="6">
      <t>テイキョウ</t>
    </rPh>
    <rPh sb="6" eb="9">
      <t>セキニンシャ</t>
    </rPh>
    <phoneticPr fontId="2"/>
  </si>
  <si>
    <t>注４　「居宅介護」「重度訪問」「行動援護」「同行援護」欄は、担当する業務に○をつけてください。</t>
    <rPh sb="0" eb="1">
      <t>チュウ</t>
    </rPh>
    <rPh sb="4" eb="6">
      <t>キョタク</t>
    </rPh>
    <rPh sb="6" eb="8">
      <t>カイゴ</t>
    </rPh>
    <rPh sb="10" eb="12">
      <t>ジュウド</t>
    </rPh>
    <rPh sb="12" eb="14">
      <t>ホウモン</t>
    </rPh>
    <rPh sb="16" eb="18">
      <t>コウドウ</t>
    </rPh>
    <rPh sb="18" eb="20">
      <t>エンゴ</t>
    </rPh>
    <rPh sb="22" eb="24">
      <t>ドウコウ</t>
    </rPh>
    <rPh sb="27" eb="28">
      <t>ラン</t>
    </rPh>
    <rPh sb="30" eb="32">
      <t>タントウ</t>
    </rPh>
    <rPh sb="34" eb="36">
      <t>ギョウム</t>
    </rPh>
    <phoneticPr fontId="2"/>
  </si>
  <si>
    <t>サービス提供時間</t>
    <rPh sb="4" eb="6">
      <t>テイキョウ</t>
    </rPh>
    <rPh sb="6" eb="8">
      <t>ジカン</t>
    </rPh>
    <phoneticPr fontId="2"/>
  </si>
  <si>
    <t>月</t>
    <rPh sb="0" eb="1">
      <t>ツキ</t>
    </rPh>
    <phoneticPr fontId="2"/>
  </si>
  <si>
    <t>時間</t>
    <rPh sb="0" eb="2">
      <t>ジカン</t>
    </rPh>
    <phoneticPr fontId="2"/>
  </si>
  <si>
    <t>利用者数</t>
    <rPh sb="0" eb="2">
      <t>リヨウ</t>
    </rPh>
    <rPh sb="2" eb="3">
      <t>シャ</t>
    </rPh>
    <rPh sb="3" eb="4">
      <t>スウ</t>
    </rPh>
    <phoneticPr fontId="2"/>
  </si>
  <si>
    <t>人</t>
    <rPh sb="0" eb="1">
      <t>ニン</t>
    </rPh>
    <phoneticPr fontId="2"/>
  </si>
  <si>
    <t>サービス提供時間が450時間又はその端数を増すごとに1人以上</t>
    <rPh sb="4" eb="6">
      <t>テイキョウ</t>
    </rPh>
    <rPh sb="6" eb="8">
      <t>ジカン</t>
    </rPh>
    <rPh sb="12" eb="14">
      <t>ジカン</t>
    </rPh>
    <rPh sb="14" eb="15">
      <t>マタ</t>
    </rPh>
    <rPh sb="18" eb="20">
      <t>タンスウ</t>
    </rPh>
    <rPh sb="21" eb="22">
      <t>マ</t>
    </rPh>
    <rPh sb="27" eb="30">
      <t>ニンイジョウ</t>
    </rPh>
    <phoneticPr fontId="2"/>
  </si>
  <si>
    <t>従業者数が10人又はその端数を増すごとに1人以上</t>
    <rPh sb="0" eb="3">
      <t>ジュウギョウシャ</t>
    </rPh>
    <rPh sb="3" eb="4">
      <t>スウ</t>
    </rPh>
    <rPh sb="7" eb="8">
      <t>ニン</t>
    </rPh>
    <rPh sb="8" eb="9">
      <t>マタ</t>
    </rPh>
    <rPh sb="12" eb="14">
      <t>タンスウ</t>
    </rPh>
    <rPh sb="15" eb="16">
      <t>マ</t>
    </rPh>
    <rPh sb="21" eb="24">
      <t>ニンイジョウ</t>
    </rPh>
    <phoneticPr fontId="2"/>
  </si>
  <si>
    <t>利用者数が40人又はその端数を増すごとに1人以上</t>
    <rPh sb="0" eb="2">
      <t>リヨウ</t>
    </rPh>
    <rPh sb="2" eb="3">
      <t>シャ</t>
    </rPh>
    <rPh sb="3" eb="4">
      <t>スウ</t>
    </rPh>
    <rPh sb="7" eb="8">
      <t>ニン</t>
    </rPh>
    <rPh sb="8" eb="9">
      <t>マタ</t>
    </rPh>
    <rPh sb="12" eb="14">
      <t>タンスウ</t>
    </rPh>
    <rPh sb="15" eb="16">
      <t>マ</t>
    </rPh>
    <rPh sb="21" eb="24">
      <t>ニンイジョウ</t>
    </rPh>
    <phoneticPr fontId="2"/>
  </si>
  <si>
    <t>⇒</t>
    <phoneticPr fontId="2"/>
  </si>
  <si>
    <t>⇒</t>
    <phoneticPr fontId="2"/>
  </si>
  <si>
    <t>従業者数</t>
    <rPh sb="0" eb="1">
      <t>ジュウ</t>
    </rPh>
    <rPh sb="1" eb="4">
      <t>ギョウシャスウ</t>
    </rPh>
    <rPh sb="2" eb="3">
      <t>シャ</t>
    </rPh>
    <rPh sb="3" eb="4">
      <t>スウ</t>
    </rPh>
    <phoneticPr fontId="2"/>
  </si>
  <si>
    <t>配置数</t>
    <rPh sb="0" eb="2">
      <t>ハイチ</t>
    </rPh>
    <rPh sb="2" eb="3">
      <t>スウ</t>
    </rPh>
    <phoneticPr fontId="2"/>
  </si>
  <si>
    <t>≪サービス提供責任者配置基準≫※下記のいずれかに●をつけてください。</t>
    <rPh sb="5" eb="7">
      <t>テイキョウ</t>
    </rPh>
    <rPh sb="7" eb="10">
      <t>セキニンシャ</t>
    </rPh>
    <rPh sb="10" eb="12">
      <t>ハイチ</t>
    </rPh>
    <rPh sb="12" eb="14">
      <t>キジュン</t>
    </rPh>
    <rPh sb="16" eb="18">
      <t>カキ</t>
    </rPh>
    <phoneticPr fontId="2"/>
  </si>
  <si>
    <t>注１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</si>
  <si>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</si>
  <si>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</si>
  <si>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</si>
  <si>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</si>
  <si>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t>●</t>
  </si>
  <si>
    <t>●</t>
    <phoneticPr fontId="2"/>
  </si>
  <si>
    <t>従業者(ヘルパー)</t>
    <rPh sb="0" eb="3">
      <t>ジュウギョウシャ</t>
    </rPh>
    <phoneticPr fontId="2"/>
  </si>
  <si>
    <t>従業者(その他)</t>
    <rPh sb="0" eb="3">
      <t>ジュウギョウシャ</t>
    </rPh>
    <rPh sb="6" eb="7">
      <t>タ</t>
    </rPh>
    <phoneticPr fontId="2"/>
  </si>
  <si>
    <t>開所時間</t>
    <rPh sb="0" eb="2">
      <t>カイショ</t>
    </rPh>
    <rPh sb="2" eb="4">
      <t>ジカン</t>
    </rPh>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</si>
  <si>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</si>
  <si>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</si>
  <si>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</si>
  <si>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</si>
  <si>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</si>
  <si>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</si>
  <si>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注２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</si>
  <si>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注３　「勤務形態」欄は、常勤・専従、常勤・兼務、非常勤・専従、非常勤・兼務のいずれかを選択してください。</t>
    <rPh sb="0" eb="1">
      <t>チュウ</t>
    </rPh>
    <phoneticPr fontId="2"/>
  </si>
  <si>
    <t>注５　介護保険法に規定する指定訪問介護等と兼務する場合については、指定訪問介護等の時間も含めて記入することも可能です。</t>
    <rPh sb="0" eb="1">
      <t>チュウ</t>
    </rPh>
    <rPh sb="3" eb="5">
      <t>カイゴ</t>
    </rPh>
    <rPh sb="5" eb="7">
      <t>ホケン</t>
    </rPh>
    <rPh sb="7" eb="8">
      <t>ホウ</t>
    </rPh>
    <rPh sb="9" eb="11">
      <t>キテイ</t>
    </rPh>
    <rPh sb="13" eb="15">
      <t>シテイ</t>
    </rPh>
    <rPh sb="15" eb="17">
      <t>ホウモン</t>
    </rPh>
    <rPh sb="17" eb="19">
      <t>カイゴ</t>
    </rPh>
    <rPh sb="19" eb="20">
      <t>トウ</t>
    </rPh>
    <rPh sb="21" eb="23">
      <t>ケンム</t>
    </rPh>
    <rPh sb="25" eb="27">
      <t>バアイ</t>
    </rPh>
    <rPh sb="33" eb="35">
      <t>シテイ</t>
    </rPh>
    <rPh sb="35" eb="37">
      <t>ホウモン</t>
    </rPh>
    <rPh sb="37" eb="39">
      <t>カイゴ</t>
    </rPh>
    <rPh sb="39" eb="40">
      <t>トウ</t>
    </rPh>
    <rPh sb="41" eb="43">
      <t>ジカン</t>
    </rPh>
    <rPh sb="44" eb="45">
      <t>フク</t>
    </rPh>
    <rPh sb="47" eb="49">
      <t>キニュウ</t>
    </rPh>
    <rPh sb="54" eb="56">
      <t>カノウ</t>
    </rPh>
    <phoneticPr fontId="2"/>
  </si>
  <si>
    <t>色のついたセルに記入してください（黄色のセルを除く）。</t>
    <rPh sb="0" eb="1">
      <t>イロ</t>
    </rPh>
    <rPh sb="8" eb="10">
      <t>キニュウ</t>
    </rPh>
    <rPh sb="17" eb="19">
      <t>キイロ</t>
    </rPh>
    <rPh sb="23" eb="24">
      <t>ノゾ</t>
    </rPh>
    <phoneticPr fontId="2"/>
  </si>
  <si>
    <t>―</t>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</si>
  <si>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</si>
  <si>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</si>
  <si>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札幌　太郎</t>
    <rPh sb="0" eb="2">
      <t>サッポロ</t>
    </rPh>
    <rPh sb="3" eb="5">
      <t>タロウ</t>
    </rPh>
    <phoneticPr fontId="2"/>
  </si>
  <si>
    <t>月</t>
  </si>
  <si>
    <t>月</t>
    <rPh sb="0" eb="1">
      <t>ゲツ</t>
    </rPh>
    <phoneticPr fontId="2"/>
  </si>
  <si>
    <t>火</t>
  </si>
  <si>
    <t>火</t>
    <rPh sb="0" eb="1">
      <t>カ</t>
    </rPh>
    <phoneticPr fontId="2"/>
  </si>
  <si>
    <t>水</t>
  </si>
  <si>
    <t>木</t>
  </si>
  <si>
    <t>金</t>
  </si>
  <si>
    <t>土</t>
  </si>
  <si>
    <t>日</t>
  </si>
  <si>
    <t>札幌　次郎</t>
    <rPh sb="0" eb="2">
      <t>サッポロ</t>
    </rPh>
    <rPh sb="3" eb="5">
      <t>ジロウ</t>
    </rPh>
    <phoneticPr fontId="2"/>
  </si>
  <si>
    <t>札幌　三郎</t>
    <rPh sb="0" eb="2">
      <t>サッポロ</t>
    </rPh>
    <rPh sb="3" eb="5">
      <t>サブロウ</t>
    </rPh>
    <phoneticPr fontId="2"/>
  </si>
  <si>
    <t>同行援護</t>
    <rPh sb="0" eb="2">
      <t>ドウコウ</t>
    </rPh>
    <rPh sb="2" eb="4">
      <t>エンゴ</t>
    </rPh>
    <phoneticPr fontId="2"/>
  </si>
  <si>
    <t>札幌　花子</t>
    <rPh sb="0" eb="2">
      <t>サッポロ</t>
    </rPh>
    <rPh sb="3" eb="5">
      <t>ハナコ</t>
    </rPh>
    <phoneticPr fontId="2"/>
  </si>
  <si>
    <t>札幌　四朗</t>
    <rPh sb="0" eb="2">
      <t>サッポロ</t>
    </rPh>
    <rPh sb="3" eb="5">
      <t>シロウ</t>
    </rPh>
    <phoneticPr fontId="2"/>
  </si>
  <si>
    <t>札幌　五郎</t>
    <rPh sb="0" eb="2">
      <t>サッポロ</t>
    </rPh>
    <rPh sb="3" eb="5">
      <t>ゴロウ</t>
    </rPh>
    <phoneticPr fontId="2"/>
  </si>
  <si>
    <t>1234567890</t>
    <phoneticPr fontId="2"/>
  </si>
  <si>
    <t>さわやかケアサービス</t>
    <phoneticPr fontId="2"/>
  </si>
  <si>
    <t>注６　「開所時間」は従業者が勤務する時間を記入してください。</t>
    <rPh sb="0" eb="1">
      <t>チュウ</t>
    </rPh>
    <rPh sb="4" eb="6">
      <t>カイショ</t>
    </rPh>
    <rPh sb="6" eb="8">
      <t>ジカン</t>
    </rPh>
    <rPh sb="10" eb="13">
      <t>ジュウギョウシャ</t>
    </rPh>
    <rPh sb="14" eb="16">
      <t>キンム</t>
    </rPh>
    <rPh sb="18" eb="20">
      <t>ジカン</t>
    </rPh>
    <rPh sb="21" eb="23">
      <t>キニュウ</t>
    </rPh>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</si>
  <si>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</si>
  <si>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</si>
  <si>
    <t>参考様式４－１</t>
    <rPh sb="2" eb="4">
      <t>ヨウシキ</t>
    </rPh>
    <phoneticPr fontId="2"/>
  </si>
  <si>
    <t>参考様式４－１（記載例）</t>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</si>
</sst>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rgb="FFFF0000"/>
      <name val="HGSｺﾞｼｯｸM"/>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medium">
        <color indexed="64"/>
      </top>
      <bottom/>
      <diagonal/>
    </border>
    <border>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diagonal/>
    </border>
  </borders>
  <cellStyleXfs count="2">
    <xf numFmtId="0" fontId="0" fillId="0" borderId="0"/>
    <xf numFmtId="0" fontId="1" fillId="0" borderId="0">
      <alignment vertical="center"/>
    </xf>
  </cellStyleXfs>
  <cellXfs count="251">
    <xf numFmtId="0" fontId="0" fillId="0" borderId="0" xfId="0"/>
    <xf numFmtId="0" fontId="5"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6" fillId="0" borderId="1"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0" borderId="5" xfId="1" applyFont="1" applyFill="1" applyBorder="1" applyAlignment="1">
      <alignment horizontal="center" vertical="center" shrinkToFit="1"/>
    </xf>
    <xf numFmtId="0" fontId="6" fillId="2" borderId="6" xfId="1" applyFont="1" applyFill="1" applyBorder="1" applyAlignment="1">
      <alignment horizontal="center" vertical="center" shrinkToFit="1"/>
    </xf>
    <xf numFmtId="0" fontId="6" fillId="2" borderId="7" xfId="1" applyFont="1" applyFill="1" applyBorder="1" applyAlignment="1">
      <alignment vertical="center" shrinkToFit="1"/>
    </xf>
    <xf numFmtId="0" fontId="6" fillId="2" borderId="8" xfId="1" applyFont="1" applyFill="1" applyBorder="1" applyAlignment="1">
      <alignment vertical="center" shrinkToFit="1"/>
    </xf>
    <xf numFmtId="0" fontId="6" fillId="2" borderId="6" xfId="1" applyFont="1" applyFill="1" applyBorder="1" applyAlignment="1">
      <alignment vertical="center" shrinkToFit="1"/>
    </xf>
    <xf numFmtId="0" fontId="6" fillId="2" borderId="9" xfId="1" applyFont="1" applyFill="1" applyBorder="1" applyAlignment="1">
      <alignment vertical="center" shrinkToFit="1"/>
    </xf>
    <xf numFmtId="0" fontId="6" fillId="2" borderId="10" xfId="1" applyFont="1" applyFill="1" applyBorder="1" applyAlignment="1">
      <alignment vertical="center" shrinkToFi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9" xfId="1" applyNumberFormat="1" applyFont="1" applyFill="1" applyBorder="1" applyAlignment="1">
      <alignment vertical="center" shrinkToFit="1"/>
    </xf>
    <xf numFmtId="0" fontId="6" fillId="0" borderId="20" xfId="1" applyNumberFormat="1" applyFont="1" applyFill="1" applyBorder="1" applyAlignment="1">
      <alignment vertical="center" shrinkToFit="1"/>
    </xf>
    <xf numFmtId="0" fontId="6" fillId="0" borderId="21" xfId="1" applyNumberFormat="1" applyFont="1" applyFill="1" applyBorder="1" applyAlignment="1">
      <alignment vertical="center" shrinkToFit="1"/>
    </xf>
    <xf numFmtId="0" fontId="6" fillId="0" borderId="22" xfId="1" applyNumberFormat="1" applyFont="1" applyFill="1" applyBorder="1" applyAlignment="1">
      <alignment vertical="center" shrinkToFit="1"/>
    </xf>
    <xf numFmtId="0" fontId="6" fillId="0" borderId="23" xfId="1" applyNumberFormat="1" applyFont="1" applyFill="1" applyBorder="1" applyAlignment="1">
      <alignment vertical="center" shrinkToFit="1"/>
    </xf>
    <xf numFmtId="0" fontId="6" fillId="0" borderId="24" xfId="1" applyNumberFormat="1" applyFont="1" applyFill="1" applyBorder="1" applyAlignment="1">
      <alignment vertical="center" shrinkToFit="1"/>
    </xf>
    <xf numFmtId="0" fontId="6" fillId="0" borderId="25" xfId="1" applyNumberFormat="1" applyFont="1" applyFill="1" applyBorder="1" applyAlignment="1">
      <alignment vertical="center" shrinkToFit="1"/>
    </xf>
    <xf numFmtId="0" fontId="6" fillId="0" borderId="26" xfId="1" applyNumberFormat="1" applyFont="1" applyFill="1" applyBorder="1" applyAlignment="1">
      <alignment vertical="center" shrinkToFit="1"/>
    </xf>
    <xf numFmtId="0" fontId="6" fillId="0" borderId="27" xfId="1" applyNumberFormat="1" applyFont="1" applyFill="1" applyBorder="1" applyAlignment="1">
      <alignment vertical="center" shrinkToFit="1"/>
    </xf>
    <xf numFmtId="0" fontId="8"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textRotation="255" shrinkToFit="1"/>
    </xf>
    <xf numFmtId="0" fontId="5" fillId="0" borderId="0" xfId="1" applyFont="1" applyBorder="1" applyAlignment="1">
      <alignment horizontal="center" vertical="center"/>
    </xf>
    <xf numFmtId="0" fontId="5" fillId="3" borderId="0" xfId="1" applyFont="1" applyFill="1" applyBorder="1" applyAlignment="1">
      <alignment horizontal="center" vertical="center"/>
    </xf>
    <xf numFmtId="49" fontId="6" fillId="3" borderId="0" xfId="1" applyNumberFormat="1" applyFont="1" applyFill="1" applyBorder="1" applyAlignment="1">
      <alignment horizontal="center" vertical="center"/>
    </xf>
    <xf numFmtId="0" fontId="6" fillId="3" borderId="0" xfId="1" applyFont="1" applyFill="1" applyBorder="1" applyAlignment="1">
      <alignment horizontal="center" vertical="center"/>
    </xf>
    <xf numFmtId="0" fontId="6" fillId="3" borderId="0" xfId="1" applyFont="1" applyFill="1" applyBorder="1" applyAlignment="1">
      <alignment horizontal="left" vertical="center"/>
    </xf>
    <xf numFmtId="0" fontId="6" fillId="3" borderId="0" xfId="1" applyFont="1" applyFill="1">
      <alignment vertical="center"/>
    </xf>
    <xf numFmtId="0" fontId="6" fillId="0" borderId="23" xfId="1" applyFont="1" applyFill="1" applyBorder="1" applyAlignment="1">
      <alignment horizontal="center" vertical="center"/>
    </xf>
    <xf numFmtId="0" fontId="12" fillId="0" borderId="0" xfId="1" applyFont="1" applyAlignment="1">
      <alignment horizontal="left" vertical="center"/>
    </xf>
    <xf numFmtId="0" fontId="6" fillId="2" borderId="28" xfId="1" applyNumberFormat="1" applyFont="1" applyFill="1" applyBorder="1" applyAlignment="1">
      <alignment vertical="center" shrinkToFit="1"/>
    </xf>
    <xf numFmtId="0" fontId="6" fillId="2" borderId="29" xfId="1" applyNumberFormat="1" applyFont="1" applyFill="1" applyBorder="1" applyAlignment="1">
      <alignment vertical="center" shrinkToFit="1"/>
    </xf>
    <xf numFmtId="0" fontId="6" fillId="2" borderId="30" xfId="1" applyNumberFormat="1" applyFont="1" applyFill="1" applyBorder="1" applyAlignment="1">
      <alignment vertical="center" shrinkToFit="1"/>
    </xf>
    <xf numFmtId="0" fontId="6" fillId="0" borderId="0" xfId="1" applyFont="1" applyFill="1" applyBorder="1" applyAlignment="1">
      <alignment horizontal="left" vertical="center"/>
    </xf>
    <xf numFmtId="0" fontId="5" fillId="0" borderId="0" xfId="1" applyFont="1" applyAlignment="1">
      <alignment vertical="center"/>
    </xf>
    <xf numFmtId="0" fontId="5" fillId="0" borderId="0" xfId="1" applyFont="1" applyAlignment="1">
      <alignment vertical="center" shrinkToFit="1"/>
    </xf>
    <xf numFmtId="176" fontId="6" fillId="0" borderId="0" xfId="1" applyNumberFormat="1" applyFont="1" applyFill="1" applyBorder="1" applyAlignment="1">
      <alignment horizontal="left" vertical="center"/>
    </xf>
    <xf numFmtId="0" fontId="6" fillId="0" borderId="31" xfId="1" applyFont="1" applyFill="1" applyBorder="1" applyAlignment="1">
      <alignment horizontal="left" vertical="center"/>
    </xf>
    <xf numFmtId="0" fontId="6" fillId="0" borderId="4" xfId="1" applyFont="1" applyFill="1" applyBorder="1" applyAlignment="1">
      <alignment horizontal="left" vertical="center"/>
    </xf>
    <xf numFmtId="0" fontId="6" fillId="2" borderId="12"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0" fontId="5" fillId="0" borderId="0" xfId="1" applyFont="1" applyAlignment="1">
      <alignment horizontal="center" vertical="center" shrinkToFit="1"/>
    </xf>
    <xf numFmtId="0" fontId="6" fillId="0" borderId="0" xfId="1" applyFont="1" applyAlignment="1">
      <alignment horizontal="center" vertical="center" shrinkToFit="1"/>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0" fontId="6" fillId="0" borderId="4" xfId="1" applyFont="1" applyBorder="1">
      <alignment vertical="center"/>
    </xf>
    <xf numFmtId="0" fontId="5" fillId="0" borderId="2" xfId="1" applyFont="1" applyBorder="1" applyAlignment="1">
      <alignment horizontal="center" vertical="center"/>
    </xf>
    <xf numFmtId="0" fontId="6" fillId="0" borderId="4" xfId="1" applyFont="1" applyBorder="1" applyAlignment="1">
      <alignment horizontal="center" vertical="center"/>
    </xf>
    <xf numFmtId="0" fontId="6" fillId="0" borderId="34" xfId="1" applyNumberFormat="1" applyFont="1" applyFill="1" applyBorder="1" applyAlignment="1">
      <alignment vertical="center" shrinkToFit="1"/>
    </xf>
    <xf numFmtId="0" fontId="6" fillId="0" borderId="31" xfId="1" applyFont="1" applyFill="1" applyBorder="1" applyAlignment="1">
      <alignment horizontal="center" vertical="center" shrinkToFit="1"/>
    </xf>
    <xf numFmtId="0" fontId="6" fillId="0" borderId="35" xfId="1" applyNumberFormat="1" applyFont="1" applyFill="1" applyBorder="1" applyAlignment="1">
      <alignment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2" borderId="36" xfId="1" applyFont="1" applyFill="1" applyBorder="1" applyAlignment="1">
      <alignment vertical="center" shrinkToFit="1"/>
    </xf>
    <xf numFmtId="0" fontId="6" fillId="2" borderId="37" xfId="1" applyNumberFormat="1" applyFont="1" applyFill="1" applyBorder="1" applyAlignment="1">
      <alignment horizontal="center" vertical="center" shrinkToFit="1"/>
    </xf>
    <xf numFmtId="0" fontId="6" fillId="2" borderId="38" xfId="1" applyNumberFormat="1" applyFont="1" applyFill="1" applyBorder="1" applyAlignment="1">
      <alignment horizontal="center" vertical="center" shrinkToFit="1"/>
    </xf>
    <xf numFmtId="0" fontId="6" fillId="2" borderId="39" xfId="1" applyNumberFormat="1" applyFont="1" applyFill="1" applyBorder="1" applyAlignment="1">
      <alignment horizontal="center" vertical="center" shrinkToFit="1"/>
    </xf>
    <xf numFmtId="0" fontId="6" fillId="2" borderId="40" xfId="1" applyNumberFormat="1" applyFont="1" applyFill="1" applyBorder="1" applyAlignment="1">
      <alignment horizontal="center" vertical="center" shrinkToFit="1"/>
    </xf>
    <xf numFmtId="0" fontId="6" fillId="2" borderId="41" xfId="1" applyNumberFormat="1" applyFont="1" applyFill="1" applyBorder="1" applyAlignment="1">
      <alignment horizontal="center" vertical="center" shrinkToFit="1"/>
    </xf>
    <xf numFmtId="0" fontId="6" fillId="2" borderId="42" xfId="1" applyNumberFormat="1" applyFont="1" applyFill="1" applyBorder="1" applyAlignment="1">
      <alignment horizontal="center" vertical="center" shrinkToFit="1"/>
    </xf>
    <xf numFmtId="0" fontId="6" fillId="2" borderId="33" xfId="1" applyNumberFormat="1" applyFont="1" applyFill="1" applyBorder="1" applyAlignment="1">
      <alignment horizontal="center" vertical="center" shrinkToFit="1"/>
    </xf>
    <xf numFmtId="0" fontId="6" fillId="2" borderId="43" xfId="1" applyNumberFormat="1" applyFont="1" applyFill="1" applyBorder="1" applyAlignment="1">
      <alignment horizontal="center" vertical="center" shrinkToFit="1"/>
    </xf>
    <xf numFmtId="0" fontId="6" fillId="2" borderId="44" xfId="1" applyNumberFormat="1" applyFont="1" applyFill="1" applyBorder="1" applyAlignment="1">
      <alignment horizontal="center" vertical="center" shrinkToFit="1"/>
    </xf>
    <xf numFmtId="0" fontId="6" fillId="2" borderId="45" xfId="1" applyNumberFormat="1" applyFont="1" applyFill="1" applyBorder="1" applyAlignment="1">
      <alignment horizontal="center" vertical="center" shrinkToFit="1"/>
    </xf>
    <xf numFmtId="0" fontId="6" fillId="2" borderId="46" xfId="1" applyNumberFormat="1" applyFont="1" applyFill="1" applyBorder="1" applyAlignment="1">
      <alignment horizontal="center" vertical="center" shrinkToFit="1"/>
    </xf>
    <xf numFmtId="0" fontId="6" fillId="2" borderId="47" xfId="1" applyNumberFormat="1" applyFont="1" applyFill="1" applyBorder="1" applyAlignment="1">
      <alignment horizontal="center" vertical="center" shrinkToFit="1"/>
    </xf>
    <xf numFmtId="0" fontId="6" fillId="2" borderId="14" xfId="1" applyNumberFormat="1" applyFont="1" applyFill="1" applyBorder="1" applyAlignment="1">
      <alignment horizontal="center" vertical="center" shrinkToFit="1"/>
    </xf>
    <xf numFmtId="0" fontId="6" fillId="2" borderId="48" xfId="1" applyNumberFormat="1" applyFont="1" applyFill="1" applyBorder="1" applyAlignment="1">
      <alignment horizontal="center" vertical="center" shrinkToFit="1"/>
    </xf>
    <xf numFmtId="0" fontId="6" fillId="2" borderId="49" xfId="1" applyNumberFormat="1" applyFont="1" applyFill="1" applyBorder="1" applyAlignment="1">
      <alignment horizontal="center" vertical="center" shrinkToFit="1"/>
    </xf>
    <xf numFmtId="0" fontId="6" fillId="2" borderId="50" xfId="1" applyNumberFormat="1" applyFont="1" applyFill="1" applyBorder="1" applyAlignment="1">
      <alignment horizontal="center" vertical="center" shrinkToFit="1"/>
    </xf>
    <xf numFmtId="0" fontId="6" fillId="2" borderId="2" xfId="1" applyNumberFormat="1" applyFont="1" applyFill="1" applyBorder="1" applyAlignment="1">
      <alignment horizontal="center" vertical="center" shrinkToFit="1"/>
    </xf>
    <xf numFmtId="0" fontId="6" fillId="2" borderId="3" xfId="1" applyNumberFormat="1" applyFont="1" applyFill="1" applyBorder="1" applyAlignment="1">
      <alignment horizontal="center" vertical="center" shrinkToFit="1"/>
    </xf>
    <xf numFmtId="0" fontId="6" fillId="2" borderId="4" xfId="1" applyNumberFormat="1" applyFont="1" applyFill="1" applyBorder="1" applyAlignment="1">
      <alignment horizontal="center" vertical="center" shrinkToFit="1"/>
    </xf>
    <xf numFmtId="0" fontId="6" fillId="2" borderId="31" xfId="1" applyNumberFormat="1" applyFont="1" applyFill="1" applyBorder="1" applyAlignment="1">
      <alignment horizontal="center" vertical="center" shrinkToFit="1"/>
    </xf>
    <xf numFmtId="0" fontId="6" fillId="2" borderId="1" xfId="1" applyNumberFormat="1" applyFont="1" applyFill="1" applyBorder="1" applyAlignment="1">
      <alignment horizontal="center" vertical="center" shrinkToFit="1"/>
    </xf>
    <xf numFmtId="0" fontId="6" fillId="2" borderId="5" xfId="1" applyNumberFormat="1" applyFont="1" applyFill="1" applyBorder="1" applyAlignment="1">
      <alignment horizontal="center" vertical="center" shrinkToFit="1"/>
    </xf>
    <xf numFmtId="0" fontId="6" fillId="2" borderId="51" xfId="1" applyNumberFormat="1" applyFont="1" applyFill="1" applyBorder="1" applyAlignment="1">
      <alignment horizontal="center" vertical="center" shrinkToFit="1"/>
    </xf>
    <xf numFmtId="0" fontId="6" fillId="2" borderId="17" xfId="1" applyNumberFormat="1" applyFont="1" applyFill="1" applyBorder="1" applyAlignment="1">
      <alignment horizontal="center" vertical="center" shrinkToFit="1"/>
    </xf>
    <xf numFmtId="0" fontId="6" fillId="2" borderId="52" xfId="1" applyNumberFormat="1" applyFont="1" applyFill="1" applyBorder="1" applyAlignment="1">
      <alignment horizontal="center" vertical="center" shrinkToFit="1"/>
    </xf>
    <xf numFmtId="0" fontId="6" fillId="2" borderId="53" xfId="1" applyNumberFormat="1" applyFont="1" applyFill="1" applyBorder="1" applyAlignment="1">
      <alignment horizontal="center" vertical="center" shrinkToFit="1"/>
    </xf>
    <xf numFmtId="0" fontId="6" fillId="2" borderId="54" xfId="1" applyNumberFormat="1" applyFont="1" applyFill="1" applyBorder="1" applyAlignment="1">
      <alignment horizontal="center" vertical="center" shrinkToFit="1"/>
    </xf>
    <xf numFmtId="0" fontId="6" fillId="2" borderId="55" xfId="1" applyNumberFormat="1" applyFont="1" applyFill="1" applyBorder="1" applyAlignment="1">
      <alignment horizontal="center" vertical="center" shrinkToFit="1"/>
    </xf>
    <xf numFmtId="0" fontId="6" fillId="2" borderId="56" xfId="1" applyNumberFormat="1" applyFont="1" applyFill="1" applyBorder="1" applyAlignment="1">
      <alignment horizontal="center" vertical="center" shrinkToFit="1"/>
    </xf>
    <xf numFmtId="0" fontId="6" fillId="2" borderId="12" xfId="1" applyNumberFormat="1" applyFont="1" applyFill="1" applyBorder="1" applyAlignment="1">
      <alignment horizontal="center" vertical="center" shrinkToFit="1"/>
    </xf>
    <xf numFmtId="0" fontId="6" fillId="2" borderId="57" xfId="1" applyNumberFormat="1" applyFont="1" applyFill="1" applyBorder="1" applyAlignment="1">
      <alignment horizontal="center" vertical="center" shrinkToFit="1"/>
    </xf>
    <xf numFmtId="0" fontId="6" fillId="2" borderId="58" xfId="1" applyNumberFormat="1" applyFont="1" applyFill="1" applyBorder="1" applyAlignment="1">
      <alignment horizontal="center" vertical="center" shrinkToFit="1"/>
    </xf>
    <xf numFmtId="0" fontId="6" fillId="2" borderId="28" xfId="1" applyNumberFormat="1" applyFont="1" applyFill="1" applyBorder="1" applyAlignment="1">
      <alignment horizontal="center" vertical="center" shrinkToFit="1"/>
    </xf>
    <xf numFmtId="0" fontId="6" fillId="2" borderId="29" xfId="1" applyNumberFormat="1" applyFont="1" applyFill="1" applyBorder="1" applyAlignment="1">
      <alignment horizontal="center" vertical="center" shrinkToFit="1"/>
    </xf>
    <xf numFmtId="0" fontId="6" fillId="2" borderId="30" xfId="1" applyNumberFormat="1" applyFont="1" applyFill="1" applyBorder="1" applyAlignment="1">
      <alignment horizontal="center" vertical="center" shrinkToFit="1"/>
    </xf>
    <xf numFmtId="0" fontId="6" fillId="0" borderId="0" xfId="1" applyFont="1" applyAlignment="1"/>
    <xf numFmtId="49" fontId="5" fillId="0" borderId="0" xfId="1" applyNumberFormat="1" applyFont="1" applyAlignment="1">
      <alignment horizontal="center" vertical="center" shrinkToFit="1"/>
    </xf>
    <xf numFmtId="0" fontId="6" fillId="0" borderId="0" xfId="1" applyFont="1" applyAlignment="1">
      <alignment vertical="center"/>
    </xf>
    <xf numFmtId="0" fontId="6" fillId="0" borderId="15" xfId="1" applyFont="1" applyFill="1" applyBorder="1" applyAlignment="1">
      <alignment horizontal="center" vertical="center"/>
    </xf>
    <xf numFmtId="0" fontId="6" fillId="0" borderId="4" xfId="1" applyFont="1" applyFill="1" applyBorder="1" applyAlignment="1">
      <alignment horizontal="center" vertical="center"/>
    </xf>
    <xf numFmtId="0" fontId="6" fillId="4" borderId="0" xfId="1" applyFont="1" applyFill="1" applyBorder="1" applyAlignment="1">
      <alignment horizontal="center" vertical="center"/>
    </xf>
    <xf numFmtId="0" fontId="6" fillId="0" borderId="59" xfId="1" applyFont="1" applyFill="1" applyBorder="1" applyAlignment="1">
      <alignment horizontal="center" vertical="center"/>
    </xf>
    <xf numFmtId="0" fontId="4" fillId="0" borderId="0" xfId="1" applyFont="1" applyAlignment="1">
      <alignment horizontal="center" vertical="center"/>
    </xf>
    <xf numFmtId="176" fontId="6" fillId="0" borderId="45" xfId="1" applyNumberFormat="1" applyFont="1" applyFill="1" applyBorder="1" applyAlignment="1">
      <alignment horizontal="center" vertical="center"/>
    </xf>
    <xf numFmtId="176" fontId="6" fillId="0" borderId="32" xfId="1" applyNumberFormat="1" applyFont="1" applyFill="1" applyBorder="1" applyAlignment="1">
      <alignment horizontal="center" vertical="center"/>
    </xf>
    <xf numFmtId="176" fontId="6" fillId="0" borderId="60" xfId="1" applyNumberFormat="1" applyFont="1" applyFill="1" applyBorder="1" applyAlignment="1">
      <alignment horizontal="center" vertical="center"/>
    </xf>
    <xf numFmtId="176" fontId="6" fillId="0" borderId="61" xfId="1" applyNumberFormat="1" applyFont="1" applyFill="1" applyBorder="1" applyAlignment="1">
      <alignment horizontal="center" vertical="center"/>
    </xf>
    <xf numFmtId="176" fontId="6" fillId="0" borderId="11" xfId="1" applyNumberFormat="1" applyFont="1" applyFill="1" applyBorder="1" applyAlignment="1">
      <alignment horizontal="center" vertical="center"/>
    </xf>
    <xf numFmtId="176" fontId="6" fillId="0" borderId="62" xfId="1" applyNumberFormat="1" applyFont="1" applyFill="1" applyBorder="1" applyAlignment="1">
      <alignment horizontal="center" vertical="center"/>
    </xf>
    <xf numFmtId="0" fontId="6" fillId="2" borderId="12" xfId="1" applyFont="1" applyFill="1" applyBorder="1" applyAlignment="1">
      <alignment horizontal="center" vertical="center"/>
    </xf>
    <xf numFmtId="0" fontId="6" fillId="2" borderId="57" xfId="1" applyFont="1" applyFill="1" applyBorder="1" applyAlignment="1">
      <alignment horizontal="center" vertical="center"/>
    </xf>
    <xf numFmtId="176" fontId="6" fillId="0" borderId="11" xfId="1" applyNumberFormat="1" applyFont="1" applyFill="1" applyBorder="1" applyAlignment="1">
      <alignment horizontal="right" vertical="center" shrinkToFit="1"/>
    </xf>
    <xf numFmtId="176" fontId="6" fillId="0" borderId="63" xfId="1" applyNumberFormat="1" applyFont="1" applyFill="1" applyBorder="1" applyAlignment="1">
      <alignment horizontal="right" vertical="center" shrinkToFi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47"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176" fontId="6" fillId="0" borderId="31" xfId="1" applyNumberFormat="1" applyFont="1" applyFill="1" applyBorder="1" applyAlignment="1">
      <alignment horizontal="center" vertical="center"/>
    </xf>
    <xf numFmtId="176" fontId="6" fillId="0" borderId="15"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76" fontId="6" fillId="0" borderId="15" xfId="1" applyNumberFormat="1" applyFont="1" applyFill="1" applyBorder="1" applyAlignment="1">
      <alignment horizontal="right" vertical="center" shrinkToFit="1"/>
    </xf>
    <xf numFmtId="176" fontId="6" fillId="0" borderId="4" xfId="1" applyNumberFormat="1" applyFont="1" applyFill="1" applyBorder="1" applyAlignment="1">
      <alignment horizontal="right" vertical="center" shrinkToFi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0" borderId="0" xfId="1" applyFont="1" applyAlignment="1"/>
    <xf numFmtId="0" fontId="8" fillId="0" borderId="0" xfId="1" applyFont="1" applyAlignment="1">
      <alignment horizontal="left" vertical="center"/>
    </xf>
    <xf numFmtId="0" fontId="8" fillId="0" borderId="64" xfId="1" applyFont="1" applyFill="1" applyBorder="1" applyAlignment="1">
      <alignment horizontal="center" vertical="center" wrapText="1"/>
    </xf>
    <xf numFmtId="0" fontId="8" fillId="0" borderId="65"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6" fillId="0" borderId="31" xfId="1" applyFont="1" applyFill="1" applyBorder="1" applyAlignment="1">
      <alignment horizontal="center" vertical="center"/>
    </xf>
    <xf numFmtId="0" fontId="6" fillId="0" borderId="66" xfId="1" applyFont="1" applyFill="1" applyBorder="1" applyAlignment="1">
      <alignment horizontal="center" vertical="center"/>
    </xf>
    <xf numFmtId="0" fontId="6" fillId="0" borderId="64"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67" xfId="1" applyFont="1" applyFill="1" applyBorder="1" applyAlignment="1">
      <alignment horizontal="center" vertical="center" wrapText="1"/>
    </xf>
    <xf numFmtId="0" fontId="6" fillId="0" borderId="64"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7" xfId="1" applyFont="1" applyFill="1" applyBorder="1" applyAlignment="1">
      <alignment horizontal="center" vertical="center" wrapText="1"/>
    </xf>
    <xf numFmtId="176" fontId="6" fillId="0" borderId="32" xfId="1" applyNumberFormat="1" applyFont="1" applyFill="1" applyBorder="1" applyAlignment="1">
      <alignment horizontal="right" vertical="center" shrinkToFit="1"/>
    </xf>
    <xf numFmtId="176" fontId="6" fillId="0" borderId="44" xfId="1" applyNumberFormat="1" applyFont="1" applyFill="1" applyBorder="1" applyAlignment="1">
      <alignment horizontal="right" vertical="center" shrinkToFit="1"/>
    </xf>
    <xf numFmtId="0" fontId="9" fillId="0" borderId="4" xfId="1" applyFont="1" applyBorder="1" applyAlignment="1">
      <alignment horizontal="center" vertical="center" wrapText="1"/>
    </xf>
    <xf numFmtId="0" fontId="9" fillId="0" borderId="4" xfId="1" applyFont="1" applyBorder="1" applyAlignment="1">
      <alignment horizontal="center" vertical="center"/>
    </xf>
    <xf numFmtId="0" fontId="6" fillId="0" borderId="65"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8"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43" xfId="1" applyFont="1" applyFill="1" applyBorder="1" applyAlignment="1">
      <alignment horizontal="center" vertical="center"/>
    </xf>
    <xf numFmtId="0" fontId="6" fillId="0" borderId="68" xfId="1" applyFont="1" applyFill="1" applyBorder="1" applyAlignment="1">
      <alignment horizontal="center" vertical="center" shrinkToFit="1"/>
    </xf>
    <xf numFmtId="0" fontId="6" fillId="0" borderId="32" xfId="1" applyFont="1" applyFill="1" applyBorder="1" applyAlignment="1">
      <alignment horizontal="center" vertical="center" shrinkToFit="1"/>
    </xf>
    <xf numFmtId="0" fontId="6" fillId="0" borderId="44" xfId="1" applyFont="1" applyFill="1" applyBorder="1" applyAlignment="1">
      <alignment horizontal="center" vertical="center" shrinkToFit="1"/>
    </xf>
    <xf numFmtId="176" fontId="6" fillId="0" borderId="49" xfId="1" applyNumberFormat="1" applyFont="1" applyFill="1" applyBorder="1" applyAlignment="1">
      <alignment horizontal="center" vertical="center"/>
    </xf>
    <xf numFmtId="176" fontId="6" fillId="0" borderId="13" xfId="1" applyNumberFormat="1" applyFont="1" applyFill="1" applyBorder="1" applyAlignment="1">
      <alignment horizontal="center" vertical="center"/>
    </xf>
    <xf numFmtId="176" fontId="6" fillId="0" borderId="69" xfId="1" applyNumberFormat="1" applyFont="1" applyFill="1" applyBorder="1" applyAlignment="1">
      <alignment horizontal="center" vertical="center"/>
    </xf>
    <xf numFmtId="0" fontId="6" fillId="2" borderId="12" xfId="1" applyFont="1" applyFill="1" applyBorder="1" applyAlignment="1">
      <alignment horizontal="center" vertical="center" shrinkToFit="1"/>
    </xf>
    <xf numFmtId="176" fontId="6" fillId="0" borderId="63" xfId="1" applyNumberFormat="1" applyFont="1" applyFill="1" applyBorder="1" applyAlignment="1">
      <alignment horizontal="center" vertical="center"/>
    </xf>
    <xf numFmtId="176" fontId="6" fillId="0" borderId="44" xfId="1" applyNumberFormat="1" applyFont="1" applyFill="1" applyBorder="1" applyAlignment="1">
      <alignment horizontal="center" vertical="center"/>
    </xf>
    <xf numFmtId="0" fontId="6" fillId="0" borderId="70" xfId="1" applyFont="1" applyFill="1" applyBorder="1" applyAlignment="1">
      <alignment horizontal="center" vertical="center" shrinkToFit="1"/>
    </xf>
    <xf numFmtId="0" fontId="6" fillId="0" borderId="71" xfId="1" applyFont="1" applyFill="1" applyBorder="1" applyAlignment="1">
      <alignment horizontal="center" vertical="center" shrinkToFit="1"/>
    </xf>
    <xf numFmtId="0" fontId="6" fillId="0" borderId="72" xfId="1" applyFont="1" applyFill="1" applyBorder="1" applyAlignment="1">
      <alignment horizontal="center" vertical="center" shrinkToFit="1"/>
    </xf>
    <xf numFmtId="0" fontId="6" fillId="0" borderId="73" xfId="1" applyFont="1" applyFill="1" applyBorder="1" applyAlignment="1">
      <alignment horizontal="center" vertical="center" shrinkToFit="1"/>
    </xf>
    <xf numFmtId="0" fontId="6" fillId="0" borderId="56" xfId="1" applyFont="1" applyFill="1" applyBorder="1" applyAlignment="1">
      <alignment horizontal="center" vertical="center"/>
    </xf>
    <xf numFmtId="0" fontId="6" fillId="0" borderId="12" xfId="1" applyFont="1" applyFill="1" applyBorder="1" applyAlignment="1">
      <alignment horizontal="center" vertical="center"/>
    </xf>
    <xf numFmtId="0" fontId="6" fillId="2" borderId="51"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6" fillId="2" borderId="17" xfId="1" applyFont="1" applyFill="1" applyBorder="1" applyAlignment="1">
      <alignment horizontal="center" vertical="center"/>
    </xf>
    <xf numFmtId="176" fontId="6" fillId="0" borderId="78" xfId="1" applyNumberFormat="1" applyFont="1" applyFill="1" applyBorder="1" applyAlignment="1">
      <alignment horizontal="center" vertical="center"/>
    </xf>
    <xf numFmtId="0" fontId="6" fillId="0" borderId="79" xfId="1" applyFont="1" applyFill="1" applyBorder="1" applyAlignment="1">
      <alignment horizontal="center" vertical="center"/>
    </xf>
    <xf numFmtId="0" fontId="6" fillId="0" borderId="80" xfId="1" applyFont="1" applyFill="1" applyBorder="1" applyAlignment="1">
      <alignment horizontal="center" vertical="center"/>
    </xf>
    <xf numFmtId="0" fontId="6" fillId="0" borderId="9" xfId="1" applyFont="1" applyFill="1" applyBorder="1" applyAlignment="1">
      <alignment horizontal="center" vertical="center"/>
    </xf>
    <xf numFmtId="176" fontId="6" fillId="0" borderId="35" xfId="1" applyNumberFormat="1" applyFont="1" applyFill="1" applyBorder="1" applyAlignment="1">
      <alignment horizontal="center" vertical="center"/>
    </xf>
    <xf numFmtId="176" fontId="6" fillId="0" borderId="75" xfId="1" applyNumberFormat="1" applyFont="1" applyFill="1" applyBorder="1" applyAlignment="1">
      <alignment horizontal="center" vertical="center"/>
    </xf>
    <xf numFmtId="176" fontId="6" fillId="0" borderId="34" xfId="1" applyNumberFormat="1" applyFont="1" applyFill="1" applyBorder="1" applyAlignment="1">
      <alignment horizontal="center" vertical="center"/>
    </xf>
    <xf numFmtId="0" fontId="6" fillId="0" borderId="81" xfId="1" applyFont="1" applyFill="1" applyBorder="1" applyAlignment="1">
      <alignment horizontal="center" vertical="center" shrinkToFit="1"/>
    </xf>
    <xf numFmtId="0" fontId="6" fillId="0" borderId="82" xfId="1" applyFont="1" applyFill="1" applyBorder="1" applyAlignment="1">
      <alignment horizontal="center" vertical="center" shrinkToFit="1"/>
    </xf>
    <xf numFmtId="0" fontId="6" fillId="0" borderId="83" xfId="1" applyFont="1" applyFill="1" applyBorder="1" applyAlignment="1">
      <alignment horizontal="center" vertical="center" shrinkToFit="1"/>
    </xf>
    <xf numFmtId="176" fontId="6" fillId="0" borderId="7"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0" fontId="6" fillId="0" borderId="84"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85" xfId="1" applyFont="1" applyFill="1" applyBorder="1" applyAlignment="1">
      <alignment horizontal="center" vertical="center"/>
    </xf>
    <xf numFmtId="176" fontId="6" fillId="0" borderId="86" xfId="1" applyNumberFormat="1" applyFont="1" applyFill="1" applyBorder="1" applyAlignment="1">
      <alignment horizontal="right" vertical="center"/>
    </xf>
    <xf numFmtId="176" fontId="6" fillId="0" borderId="75" xfId="1" applyNumberFormat="1" applyFont="1" applyFill="1" applyBorder="1" applyAlignment="1">
      <alignment horizontal="right" vertical="center"/>
    </xf>
    <xf numFmtId="176" fontId="6" fillId="0" borderId="34" xfId="1" applyNumberFormat="1" applyFont="1" applyFill="1" applyBorder="1" applyAlignment="1">
      <alignment horizontal="right" vertical="center"/>
    </xf>
    <xf numFmtId="0" fontId="6" fillId="0" borderId="74" xfId="1" applyFont="1" applyFill="1" applyBorder="1" applyAlignment="1">
      <alignment horizontal="center" vertical="center"/>
    </xf>
    <xf numFmtId="176" fontId="6" fillId="0" borderId="64" xfId="1" applyNumberFormat="1" applyFont="1" applyFill="1" applyBorder="1" applyAlignment="1">
      <alignment horizontal="center" vertical="center"/>
    </xf>
    <xf numFmtId="176" fontId="6" fillId="0" borderId="65" xfId="1" applyNumberFormat="1" applyFont="1" applyFill="1" applyBorder="1" applyAlignment="1">
      <alignment horizontal="center" vertical="center"/>
    </xf>
    <xf numFmtId="176" fontId="6" fillId="0" borderId="76" xfId="1" applyNumberFormat="1" applyFont="1" applyFill="1" applyBorder="1" applyAlignment="1">
      <alignment horizontal="center" vertical="center"/>
    </xf>
    <xf numFmtId="176" fontId="6" fillId="0" borderId="54" xfId="1" applyNumberFormat="1" applyFont="1" applyFill="1" applyBorder="1" applyAlignment="1">
      <alignment horizontal="center" vertical="center"/>
    </xf>
    <xf numFmtId="176" fontId="6" fillId="0" borderId="16" xfId="1" applyNumberFormat="1" applyFont="1" applyFill="1" applyBorder="1" applyAlignment="1">
      <alignment horizontal="center" vertical="center"/>
    </xf>
    <xf numFmtId="176" fontId="6" fillId="0" borderId="77" xfId="1" applyNumberFormat="1" applyFont="1" applyFill="1" applyBorder="1" applyAlignment="1">
      <alignment horizontal="center" vertical="center"/>
    </xf>
    <xf numFmtId="0" fontId="6" fillId="2" borderId="15" xfId="1" applyFont="1" applyFill="1" applyBorder="1" applyAlignment="1">
      <alignment horizontal="center" vertical="center"/>
    </xf>
    <xf numFmtId="176" fontId="6" fillId="0" borderId="16" xfId="1" applyNumberFormat="1" applyFont="1" applyFill="1" applyBorder="1" applyAlignment="1">
      <alignment horizontal="right" vertical="center" shrinkToFit="1"/>
    </xf>
    <xf numFmtId="176" fontId="6" fillId="0" borderId="53" xfId="1" applyNumberFormat="1" applyFont="1" applyFill="1" applyBorder="1" applyAlignment="1">
      <alignment horizontal="right" vertical="center" shrinkToFit="1"/>
    </xf>
    <xf numFmtId="0" fontId="6" fillId="2" borderId="52" xfId="1" applyFont="1" applyFill="1" applyBorder="1" applyAlignment="1">
      <alignment horizontal="center" vertical="center"/>
    </xf>
    <xf numFmtId="0" fontId="6" fillId="0" borderId="82" xfId="1" applyFont="1" applyBorder="1" applyAlignment="1">
      <alignment horizontal="center" vertical="center"/>
    </xf>
    <xf numFmtId="0" fontId="6" fillId="0" borderId="83" xfId="1" applyFont="1" applyBorder="1" applyAlignment="1">
      <alignment horizontal="center" vertical="center"/>
    </xf>
    <xf numFmtId="0" fontId="6" fillId="0" borderId="87" xfId="1" applyFont="1" applyFill="1" applyBorder="1" applyAlignment="1">
      <alignment horizontal="center" vertical="center" textRotation="255"/>
    </xf>
    <xf numFmtId="0" fontId="6" fillId="0" borderId="88" xfId="1" applyFont="1" applyFill="1" applyBorder="1" applyAlignment="1">
      <alignment horizontal="center" vertical="center" textRotation="255"/>
    </xf>
    <xf numFmtId="0" fontId="6" fillId="0" borderId="19" xfId="1" applyFont="1" applyFill="1" applyBorder="1" applyAlignment="1">
      <alignment horizontal="center" vertical="center" textRotation="255"/>
    </xf>
    <xf numFmtId="0" fontId="6" fillId="0" borderId="89" xfId="1" applyFont="1" applyFill="1" applyBorder="1" applyAlignment="1">
      <alignment horizontal="center" vertical="center" textRotation="255"/>
    </xf>
    <xf numFmtId="0" fontId="6" fillId="0" borderId="90" xfId="1" applyFont="1" applyFill="1" applyBorder="1" applyAlignment="1">
      <alignment horizontal="center" vertical="center" textRotation="255"/>
    </xf>
    <xf numFmtId="0" fontId="6" fillId="0" borderId="20" xfId="1" applyFont="1" applyFill="1" applyBorder="1" applyAlignment="1">
      <alignment horizontal="center" vertical="center" textRotation="255"/>
    </xf>
    <xf numFmtId="176" fontId="6" fillId="0" borderId="91" xfId="1" applyNumberFormat="1" applyFont="1" applyFill="1" applyBorder="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7" fillId="2" borderId="92" xfId="1" applyFont="1" applyFill="1" applyBorder="1" applyAlignment="1">
      <alignment horizontal="center" vertical="center"/>
    </xf>
    <xf numFmtId="0" fontId="7" fillId="2" borderId="82" xfId="1" applyFont="1" applyFill="1" applyBorder="1" applyAlignment="1">
      <alignment horizontal="center" vertical="center"/>
    </xf>
    <xf numFmtId="176" fontId="6" fillId="0" borderId="53" xfId="1" applyNumberFormat="1" applyFont="1" applyFill="1" applyBorder="1" applyAlignment="1">
      <alignment horizontal="center" vertical="center"/>
    </xf>
    <xf numFmtId="176" fontId="6" fillId="0" borderId="13" xfId="1" applyNumberFormat="1" applyFont="1" applyFill="1" applyBorder="1" applyAlignment="1">
      <alignment horizontal="right" vertical="center" shrinkToFit="1"/>
    </xf>
    <xf numFmtId="176" fontId="6" fillId="0" borderId="69" xfId="1" applyNumberFormat="1" applyFont="1" applyFill="1" applyBorder="1" applyAlignment="1">
      <alignment horizontal="right" vertical="center" shrinkToFit="1"/>
    </xf>
    <xf numFmtId="0" fontId="5" fillId="0" borderId="28" xfId="1" applyFont="1" applyBorder="1" applyAlignment="1">
      <alignment horizontal="center" vertical="center"/>
    </xf>
    <xf numFmtId="0" fontId="5" fillId="0" borderId="29" xfId="1" applyFont="1" applyBorder="1" applyAlignment="1">
      <alignment horizontal="center" vertical="center"/>
    </xf>
    <xf numFmtId="49" fontId="6" fillId="2" borderId="29" xfId="1" applyNumberFormat="1" applyFont="1" applyFill="1" applyBorder="1" applyAlignment="1">
      <alignment horizontal="center" vertical="center"/>
    </xf>
    <xf numFmtId="49" fontId="6" fillId="2" borderId="92" xfId="1" applyNumberFormat="1" applyFont="1" applyFill="1" applyBorder="1" applyAlignment="1">
      <alignment horizontal="center" vertical="center"/>
    </xf>
    <xf numFmtId="0" fontId="6" fillId="2" borderId="92" xfId="1" applyFont="1" applyFill="1" applyBorder="1" applyAlignment="1">
      <alignment horizontal="left" vertical="center"/>
    </xf>
    <xf numFmtId="0" fontId="6" fillId="2" borderId="82" xfId="1" applyFont="1" applyFill="1" applyBorder="1" applyAlignment="1">
      <alignment horizontal="left" vertical="center"/>
    </xf>
    <xf numFmtId="0" fontId="6" fillId="2" borderId="83" xfId="1" applyFont="1" applyFill="1" applyBorder="1" applyAlignment="1">
      <alignment horizontal="left" vertical="center"/>
    </xf>
    <xf numFmtId="0" fontId="6" fillId="2" borderId="33" xfId="1" applyFont="1" applyFill="1" applyBorder="1" applyAlignment="1">
      <alignment horizontal="center" vertical="center" shrinkToFit="1"/>
    </xf>
    <xf numFmtId="0" fontId="6" fillId="0" borderId="93" xfId="1" applyFont="1" applyFill="1" applyBorder="1" applyAlignment="1">
      <alignment horizontal="center" vertical="center" textRotation="255"/>
    </xf>
    <xf numFmtId="0" fontId="6" fillId="0" borderId="94" xfId="1" applyFont="1" applyFill="1" applyBorder="1" applyAlignment="1">
      <alignment horizontal="center" vertical="center" textRotation="255"/>
    </xf>
    <xf numFmtId="0" fontId="6" fillId="0" borderId="21" xfId="1" applyFont="1" applyFill="1" applyBorder="1" applyAlignment="1">
      <alignment horizontal="center" vertical="center" textRotation="255"/>
    </xf>
    <xf numFmtId="0" fontId="6" fillId="2" borderId="14" xfId="1" applyFont="1" applyFill="1" applyBorder="1" applyAlignment="1">
      <alignment horizontal="center" vertical="center"/>
    </xf>
    <xf numFmtId="0" fontId="6" fillId="2" borderId="48" xfId="1" applyFont="1" applyFill="1" applyBorder="1" applyAlignment="1">
      <alignment horizontal="center" vertical="center"/>
    </xf>
    <xf numFmtId="0" fontId="6" fillId="0" borderId="2" xfId="1" applyFont="1" applyFill="1" applyBorder="1" applyAlignment="1">
      <alignment horizontal="left" vertical="center"/>
    </xf>
    <xf numFmtId="0" fontId="6" fillId="2" borderId="31" xfId="1" applyFont="1" applyFill="1" applyBorder="1" applyAlignment="1">
      <alignment horizontal="center" vertical="center"/>
    </xf>
    <xf numFmtId="0" fontId="6" fillId="2" borderId="4" xfId="1" applyFont="1" applyFill="1" applyBorder="1" applyAlignment="1">
      <alignment horizontal="center" vertical="center"/>
    </xf>
    <xf numFmtId="0" fontId="6" fillId="3" borderId="31" xfId="1" applyFont="1" applyFill="1" applyBorder="1" applyAlignment="1">
      <alignment horizontal="center" vertical="center"/>
    </xf>
    <xf numFmtId="0" fontId="6" fillId="3" borderId="15" xfId="1" applyFont="1" applyFill="1" applyBorder="1" applyAlignment="1">
      <alignment horizontal="center" vertical="center"/>
    </xf>
    <xf numFmtId="0" fontId="6" fillId="0" borderId="95" xfId="1" applyFont="1" applyFill="1" applyBorder="1" applyAlignment="1">
      <alignment horizontal="center" vertical="center" textRotation="255"/>
    </xf>
    <xf numFmtId="0" fontId="6" fillId="0" borderId="96" xfId="1" applyFont="1" applyFill="1" applyBorder="1" applyAlignment="1">
      <alignment horizontal="center" vertical="center" textRotation="255"/>
    </xf>
    <xf numFmtId="0" fontId="6" fillId="0" borderId="26" xfId="1" applyFont="1" applyFill="1" applyBorder="1" applyAlignment="1">
      <alignment horizontal="center" vertical="center" textRotation="255"/>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O59"/>
  <sheetViews>
    <sheetView showGridLines="0" tabSelected="1" view="pageBreakPreview" topLeftCell="B1" zoomScaleNormal="100" zoomScaleSheetLayoutView="100" workbookViewId="0">
      <selection activeCell="B2" sqref="B2:BH2"/>
    </sheetView>
  </sheetViews>
  <sheetFormatPr defaultRowHeight="21" customHeight="1" x14ac:dyDescent="0.15"/>
  <cols>
    <col min="1" max="1" width="8.75" style="58" hidden="1" customWidth="1"/>
    <col min="2" max="5" width="2.625" style="35" customWidth="1"/>
    <col min="6" max="23" width="2.625" style="1" customWidth="1"/>
    <col min="24" max="51" width="3.125" style="1" customWidth="1"/>
    <col min="52" max="60" width="2.625" style="1" customWidth="1"/>
    <col min="61" max="65" width="9.875" style="1" hidden="1" customWidth="1"/>
    <col min="66" max="68" width="9.875" style="1" customWidth="1"/>
    <col min="69" max="69" width="9" style="1" customWidth="1"/>
    <col min="70" max="16384" width="9" style="1"/>
  </cols>
  <sheetData>
    <row r="1" spans="1:65" ht="21" customHeight="1" x14ac:dyDescent="0.15">
      <c r="B1" s="108" t="s">
        <v>81</v>
      </c>
    </row>
    <row r="2" spans="1:65" ht="22.5" customHeight="1" thickBot="1" x14ac:dyDescent="0.2">
      <c r="B2" s="113" t="s">
        <v>11</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63" t="s">
        <v>58</v>
      </c>
    </row>
    <row r="3" spans="1:65" s="3" customFormat="1" ht="18.75" customHeight="1" thickBot="1" x14ac:dyDescent="0.2">
      <c r="A3" s="5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23" t="s">
        <v>18</v>
      </c>
      <c r="AT3" s="224"/>
      <c r="AU3" s="224"/>
      <c r="AV3" s="224"/>
      <c r="AW3" s="224"/>
      <c r="AX3" s="224"/>
      <c r="AY3" s="224"/>
      <c r="AZ3" s="224"/>
      <c r="BA3" s="224"/>
      <c r="BB3" s="224"/>
      <c r="BC3" s="225"/>
      <c r="BD3" s="226"/>
      <c r="BE3" s="214" t="s">
        <v>26</v>
      </c>
      <c r="BF3" s="214"/>
      <c r="BG3" s="214"/>
      <c r="BH3" s="215"/>
      <c r="BI3" s="62">
        <f>BC3*4</f>
        <v>0</v>
      </c>
    </row>
    <row r="4" spans="1:65" s="3" customFormat="1" ht="18.75" customHeight="1" thickBot="1" x14ac:dyDescent="0.2">
      <c r="A4" s="59">
        <v>33</v>
      </c>
      <c r="B4" s="230" t="s">
        <v>21</v>
      </c>
      <c r="C4" s="231"/>
      <c r="D4" s="231"/>
      <c r="E4" s="231"/>
      <c r="F4" s="231"/>
      <c r="G4" s="232"/>
      <c r="H4" s="232"/>
      <c r="I4" s="232"/>
      <c r="J4" s="232"/>
      <c r="K4" s="232"/>
      <c r="L4" s="233"/>
      <c r="M4" s="223" t="s">
        <v>13</v>
      </c>
      <c r="N4" s="224"/>
      <c r="O4" s="224"/>
      <c r="P4" s="224"/>
      <c r="Q4" s="224"/>
      <c r="R4" s="234"/>
      <c r="S4" s="235"/>
      <c r="T4" s="235"/>
      <c r="U4" s="235"/>
      <c r="V4" s="235"/>
      <c r="W4" s="235"/>
      <c r="X4" s="235"/>
      <c r="Y4" s="235"/>
      <c r="Z4" s="235"/>
      <c r="AA4" s="235"/>
      <c r="AB4" s="235"/>
      <c r="AC4" s="235"/>
      <c r="AD4" s="236"/>
    </row>
    <row r="5" spans="1:65" s="3" customFormat="1" ht="18.75" customHeight="1" thickBot="1" x14ac:dyDescent="0.2">
      <c r="A5" s="59">
        <v>34</v>
      </c>
      <c r="B5" s="36"/>
      <c r="C5" s="36"/>
      <c r="D5" s="37"/>
      <c r="E5" s="37"/>
      <c r="F5" s="37"/>
      <c r="G5" s="38"/>
      <c r="H5" s="38"/>
      <c r="I5" s="38"/>
      <c r="J5" s="38"/>
      <c r="K5" s="38"/>
      <c r="L5" s="38"/>
      <c r="M5" s="39"/>
      <c r="N5" s="39"/>
      <c r="O5" s="39"/>
      <c r="P5" s="39"/>
      <c r="Q5" s="39"/>
      <c r="R5" s="40"/>
      <c r="S5" s="40"/>
      <c r="T5" s="40"/>
      <c r="U5" s="40"/>
      <c r="V5" s="40"/>
      <c r="W5" s="40"/>
      <c r="X5" s="40"/>
      <c r="Y5" s="40"/>
      <c r="Z5" s="40"/>
      <c r="AA5" s="40"/>
      <c r="AB5" s="40"/>
      <c r="AC5" s="40"/>
      <c r="AD5" s="40"/>
      <c r="AE5" s="41"/>
    </row>
    <row r="6" spans="1:65" s="3" customFormat="1" ht="18.75" customHeight="1" x14ac:dyDescent="0.15">
      <c r="A6" s="59">
        <v>35</v>
      </c>
      <c r="B6" s="144" t="s">
        <v>0</v>
      </c>
      <c r="C6" s="145"/>
      <c r="D6" s="145"/>
      <c r="E6" s="145"/>
      <c r="F6" s="145"/>
      <c r="G6" s="145"/>
      <c r="H6" s="151" t="s">
        <v>1</v>
      </c>
      <c r="I6" s="151"/>
      <c r="J6" s="151"/>
      <c r="K6" s="151"/>
      <c r="L6" s="151"/>
      <c r="M6" s="145" t="s">
        <v>2</v>
      </c>
      <c r="N6" s="145"/>
      <c r="O6" s="145"/>
      <c r="P6" s="145"/>
      <c r="Q6" s="145"/>
      <c r="R6" s="145"/>
      <c r="S6" s="160"/>
      <c r="T6" s="216" t="s">
        <v>14</v>
      </c>
      <c r="U6" s="219" t="s">
        <v>15</v>
      </c>
      <c r="V6" s="219" t="s">
        <v>16</v>
      </c>
      <c r="W6" s="238" t="s">
        <v>17</v>
      </c>
      <c r="X6" s="174" t="s">
        <v>5</v>
      </c>
      <c r="Y6" s="175"/>
      <c r="Z6" s="175"/>
      <c r="AA6" s="175"/>
      <c r="AB6" s="175"/>
      <c r="AC6" s="175"/>
      <c r="AD6" s="177"/>
      <c r="AE6" s="174" t="s">
        <v>6</v>
      </c>
      <c r="AF6" s="175"/>
      <c r="AG6" s="175"/>
      <c r="AH6" s="175"/>
      <c r="AI6" s="175"/>
      <c r="AJ6" s="175"/>
      <c r="AK6" s="177"/>
      <c r="AL6" s="174" t="s">
        <v>7</v>
      </c>
      <c r="AM6" s="175"/>
      <c r="AN6" s="175"/>
      <c r="AO6" s="175"/>
      <c r="AP6" s="175"/>
      <c r="AQ6" s="175"/>
      <c r="AR6" s="177"/>
      <c r="AS6" s="174" t="s">
        <v>8</v>
      </c>
      <c r="AT6" s="175"/>
      <c r="AU6" s="175"/>
      <c r="AV6" s="175"/>
      <c r="AW6" s="175"/>
      <c r="AX6" s="175"/>
      <c r="AY6" s="176"/>
      <c r="AZ6" s="150" t="s">
        <v>3</v>
      </c>
      <c r="BA6" s="151"/>
      <c r="BB6" s="151"/>
      <c r="BC6" s="137" t="s">
        <v>9</v>
      </c>
      <c r="BD6" s="137"/>
      <c r="BE6" s="137"/>
      <c r="BF6" s="137" t="s">
        <v>4</v>
      </c>
      <c r="BG6" s="137"/>
      <c r="BH6" s="138"/>
    </row>
    <row r="7" spans="1:65" s="3" customFormat="1" ht="18.75" customHeight="1" x14ac:dyDescent="0.15">
      <c r="A7" s="59">
        <v>36</v>
      </c>
      <c r="B7" s="146"/>
      <c r="C7" s="147"/>
      <c r="D7" s="147"/>
      <c r="E7" s="147"/>
      <c r="F7" s="147"/>
      <c r="G7" s="147"/>
      <c r="H7" s="153"/>
      <c r="I7" s="153"/>
      <c r="J7" s="153"/>
      <c r="K7" s="153"/>
      <c r="L7" s="153"/>
      <c r="M7" s="147"/>
      <c r="N7" s="147"/>
      <c r="O7" s="147"/>
      <c r="P7" s="147"/>
      <c r="Q7" s="147"/>
      <c r="R7" s="147"/>
      <c r="S7" s="161"/>
      <c r="T7" s="217"/>
      <c r="U7" s="220"/>
      <c r="V7" s="220"/>
      <c r="W7" s="239"/>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8">
        <v>28</v>
      </c>
      <c r="AZ7" s="152"/>
      <c r="BA7" s="153"/>
      <c r="BB7" s="153"/>
      <c r="BC7" s="139"/>
      <c r="BD7" s="139"/>
      <c r="BE7" s="139"/>
      <c r="BF7" s="139"/>
      <c r="BG7" s="139"/>
      <c r="BH7" s="140"/>
      <c r="BI7" s="158" t="s">
        <v>59</v>
      </c>
    </row>
    <row r="8" spans="1:65" s="3" customFormat="1" ht="18.75" customHeight="1" thickBot="1" x14ac:dyDescent="0.2">
      <c r="A8" s="59">
        <v>37</v>
      </c>
      <c r="B8" s="148"/>
      <c r="C8" s="149"/>
      <c r="D8" s="149"/>
      <c r="E8" s="149"/>
      <c r="F8" s="149"/>
      <c r="G8" s="149"/>
      <c r="H8" s="155"/>
      <c r="I8" s="155"/>
      <c r="J8" s="155"/>
      <c r="K8" s="155"/>
      <c r="L8" s="155"/>
      <c r="M8" s="149"/>
      <c r="N8" s="149"/>
      <c r="O8" s="149"/>
      <c r="P8" s="149"/>
      <c r="Q8" s="149"/>
      <c r="R8" s="149"/>
      <c r="S8" s="162"/>
      <c r="T8" s="218"/>
      <c r="U8" s="221"/>
      <c r="V8" s="221"/>
      <c r="W8" s="240"/>
      <c r="X8" s="9"/>
      <c r="Y8" s="10"/>
      <c r="Z8" s="10"/>
      <c r="AA8" s="10"/>
      <c r="AB8" s="10"/>
      <c r="AC8" s="10"/>
      <c r="AD8" s="11"/>
      <c r="AE8" s="12"/>
      <c r="AF8" s="10"/>
      <c r="AG8" s="10"/>
      <c r="AH8" s="10"/>
      <c r="AI8" s="10"/>
      <c r="AJ8" s="10"/>
      <c r="AK8" s="11"/>
      <c r="AL8" s="12"/>
      <c r="AM8" s="10"/>
      <c r="AN8" s="10"/>
      <c r="AO8" s="10"/>
      <c r="AP8" s="10"/>
      <c r="AQ8" s="10"/>
      <c r="AR8" s="11"/>
      <c r="AS8" s="12"/>
      <c r="AT8" s="10"/>
      <c r="AU8" s="10"/>
      <c r="AV8" s="10"/>
      <c r="AW8" s="10"/>
      <c r="AX8" s="10"/>
      <c r="AY8" s="14"/>
      <c r="AZ8" s="154"/>
      <c r="BA8" s="155"/>
      <c r="BB8" s="155"/>
      <c r="BC8" s="141"/>
      <c r="BD8" s="141"/>
      <c r="BE8" s="141"/>
      <c r="BF8" s="141"/>
      <c r="BG8" s="141"/>
      <c r="BH8" s="142"/>
      <c r="BI8" s="159"/>
      <c r="BJ8" s="64" t="s">
        <v>14</v>
      </c>
      <c r="BK8" s="64" t="s">
        <v>15</v>
      </c>
      <c r="BL8" s="64" t="s">
        <v>17</v>
      </c>
      <c r="BM8" s="64" t="s">
        <v>16</v>
      </c>
    </row>
    <row r="9" spans="1:65" s="3" customFormat="1" ht="18.75" customHeight="1" thickBot="1" x14ac:dyDescent="0.2">
      <c r="A9" s="59">
        <v>38</v>
      </c>
      <c r="B9" s="178" t="s">
        <v>10</v>
      </c>
      <c r="C9" s="179"/>
      <c r="D9" s="179"/>
      <c r="E9" s="179"/>
      <c r="F9" s="179"/>
      <c r="G9" s="179"/>
      <c r="H9" s="171"/>
      <c r="I9" s="171"/>
      <c r="J9" s="171"/>
      <c r="K9" s="171"/>
      <c r="L9" s="171"/>
      <c r="M9" s="120"/>
      <c r="N9" s="120"/>
      <c r="O9" s="120"/>
      <c r="P9" s="120"/>
      <c r="Q9" s="120"/>
      <c r="R9" s="120"/>
      <c r="S9" s="121"/>
      <c r="T9" s="15"/>
      <c r="U9" s="16"/>
      <c r="V9" s="16"/>
      <c r="W9" s="15"/>
      <c r="X9" s="99"/>
      <c r="Y9" s="100"/>
      <c r="Z9" s="100"/>
      <c r="AA9" s="100"/>
      <c r="AB9" s="100"/>
      <c r="AC9" s="100"/>
      <c r="AD9" s="101"/>
      <c r="AE9" s="99"/>
      <c r="AF9" s="100"/>
      <c r="AG9" s="100"/>
      <c r="AH9" s="100"/>
      <c r="AI9" s="100"/>
      <c r="AJ9" s="100"/>
      <c r="AK9" s="101"/>
      <c r="AL9" s="99"/>
      <c r="AM9" s="100"/>
      <c r="AN9" s="100"/>
      <c r="AO9" s="100"/>
      <c r="AP9" s="100"/>
      <c r="AQ9" s="100"/>
      <c r="AR9" s="101"/>
      <c r="AS9" s="99"/>
      <c r="AT9" s="100"/>
      <c r="AU9" s="100"/>
      <c r="AV9" s="100"/>
      <c r="AW9" s="100"/>
      <c r="AX9" s="100"/>
      <c r="AY9" s="102"/>
      <c r="AZ9" s="122" t="str">
        <f>IF(M9="","",SUM(X9:AY9))</f>
        <v/>
      </c>
      <c r="BA9" s="122"/>
      <c r="BB9" s="123"/>
      <c r="BC9" s="117" t="str">
        <f>IF(M9="","",AZ9/4)</f>
        <v/>
      </c>
      <c r="BD9" s="118"/>
      <c r="BE9" s="172"/>
      <c r="BF9" s="117" t="str">
        <f>IF(M9="","",IF(AZ9/$BI$3&gt;=1,1,ROUNDDOWN(AZ9/$BI$3,1)))</f>
        <v/>
      </c>
      <c r="BG9" s="118"/>
      <c r="BH9" s="119"/>
      <c r="BI9" s="62">
        <f>IF(AZ9="",0,AZ9/BI3)</f>
        <v>0</v>
      </c>
      <c r="BJ9" s="64" t="s">
        <v>57</v>
      </c>
      <c r="BK9" s="64" t="s">
        <v>57</v>
      </c>
      <c r="BL9" s="64" t="s">
        <v>57</v>
      </c>
      <c r="BM9" s="64" t="s">
        <v>57</v>
      </c>
    </row>
    <row r="10" spans="1:65" s="3" customFormat="1" ht="18.75" customHeight="1" thickTop="1" x14ac:dyDescent="0.15">
      <c r="A10" s="59">
        <v>39</v>
      </c>
      <c r="B10" s="165" t="s">
        <v>12</v>
      </c>
      <c r="C10" s="166"/>
      <c r="D10" s="166"/>
      <c r="E10" s="166"/>
      <c r="F10" s="166"/>
      <c r="G10" s="167"/>
      <c r="H10" s="237"/>
      <c r="I10" s="237"/>
      <c r="J10" s="237"/>
      <c r="K10" s="237"/>
      <c r="L10" s="237"/>
      <c r="M10" s="163"/>
      <c r="N10" s="163"/>
      <c r="O10" s="163"/>
      <c r="P10" s="163"/>
      <c r="Q10" s="163"/>
      <c r="R10" s="163"/>
      <c r="S10" s="164"/>
      <c r="T10" s="60"/>
      <c r="U10" s="61"/>
      <c r="V10" s="61"/>
      <c r="W10" s="60"/>
      <c r="X10" s="76"/>
      <c r="Y10" s="77"/>
      <c r="Z10" s="77"/>
      <c r="AA10" s="77"/>
      <c r="AB10" s="77"/>
      <c r="AC10" s="77"/>
      <c r="AD10" s="78"/>
      <c r="AE10" s="76"/>
      <c r="AF10" s="77"/>
      <c r="AG10" s="77"/>
      <c r="AH10" s="77"/>
      <c r="AI10" s="77"/>
      <c r="AJ10" s="77"/>
      <c r="AK10" s="78"/>
      <c r="AL10" s="76"/>
      <c r="AM10" s="77"/>
      <c r="AN10" s="77"/>
      <c r="AO10" s="77"/>
      <c r="AP10" s="77"/>
      <c r="AQ10" s="77"/>
      <c r="AR10" s="78"/>
      <c r="AS10" s="76"/>
      <c r="AT10" s="77"/>
      <c r="AU10" s="77"/>
      <c r="AV10" s="77"/>
      <c r="AW10" s="77"/>
      <c r="AX10" s="77"/>
      <c r="AY10" s="81"/>
      <c r="AZ10" s="156" t="str">
        <f t="shared" ref="AZ10:AZ30" si="0">IF(M10="","",SUM(X10:AY10))</f>
        <v/>
      </c>
      <c r="BA10" s="156"/>
      <c r="BB10" s="157"/>
      <c r="BC10" s="114" t="str">
        <f t="shared" ref="BC10:BC30" si="1">IF(M10="","",AZ10/4)</f>
        <v/>
      </c>
      <c r="BD10" s="115"/>
      <c r="BE10" s="173"/>
      <c r="BF10" s="114" t="str">
        <f t="shared" ref="BF10:BF30" si="2">IF(M10="","",IF(AZ10/$BI$3&gt;=1,1,ROUNDDOWN(AZ10/$BI$3,1)))</f>
        <v/>
      </c>
      <c r="BG10" s="115"/>
      <c r="BH10" s="116"/>
      <c r="BI10" s="62">
        <f>IF(AZ10="",0,IF(AZ10/$BI$3&gt;1,1,AZ10/$BI$3))</f>
        <v>0</v>
      </c>
      <c r="BJ10" s="62">
        <f t="shared" ref="BJ10:BJ30" si="3">IF(T10=$A$28,BI10,0)</f>
        <v>0</v>
      </c>
      <c r="BK10" s="62">
        <f t="shared" ref="BK10:BK30" si="4">IF(U10=$A$28,BI10,0)</f>
        <v>0</v>
      </c>
      <c r="BL10" s="62">
        <f t="shared" ref="BL10:BL30" si="5">IF(V10=$A$28,BI10,0)</f>
        <v>0</v>
      </c>
      <c r="BM10" s="62">
        <f t="shared" ref="BM10:BM30" si="6">IF(W10=$A$28,BI10,0)</f>
        <v>0</v>
      </c>
    </row>
    <row r="11" spans="1:65" s="3" customFormat="1" ht="18.75" customHeight="1" x14ac:dyDescent="0.15">
      <c r="A11" s="59">
        <v>40</v>
      </c>
      <c r="B11" s="126"/>
      <c r="C11" s="127"/>
      <c r="D11" s="127"/>
      <c r="E11" s="127"/>
      <c r="F11" s="127"/>
      <c r="G11" s="127"/>
      <c r="H11" s="127"/>
      <c r="I11" s="127"/>
      <c r="J11" s="127"/>
      <c r="K11" s="127"/>
      <c r="L11" s="127"/>
      <c r="M11" s="241"/>
      <c r="N11" s="241"/>
      <c r="O11" s="241"/>
      <c r="P11" s="241"/>
      <c r="Q11" s="241"/>
      <c r="R11" s="241"/>
      <c r="S11" s="242"/>
      <c r="T11" s="17"/>
      <c r="U11" s="18"/>
      <c r="V11" s="18"/>
      <c r="W11" s="17"/>
      <c r="X11" s="82"/>
      <c r="Y11" s="83"/>
      <c r="Z11" s="83"/>
      <c r="AA11" s="83"/>
      <c r="AB11" s="83"/>
      <c r="AC11" s="83"/>
      <c r="AD11" s="84"/>
      <c r="AE11" s="82"/>
      <c r="AF11" s="83"/>
      <c r="AG11" s="83"/>
      <c r="AH11" s="83"/>
      <c r="AI11" s="83"/>
      <c r="AJ11" s="83"/>
      <c r="AK11" s="84"/>
      <c r="AL11" s="82"/>
      <c r="AM11" s="83"/>
      <c r="AN11" s="83"/>
      <c r="AO11" s="83"/>
      <c r="AP11" s="83"/>
      <c r="AQ11" s="83"/>
      <c r="AR11" s="84"/>
      <c r="AS11" s="82"/>
      <c r="AT11" s="83"/>
      <c r="AU11" s="83"/>
      <c r="AV11" s="83"/>
      <c r="AW11" s="83"/>
      <c r="AX11" s="83"/>
      <c r="AY11" s="86"/>
      <c r="AZ11" s="228" t="str">
        <f t="shared" si="0"/>
        <v/>
      </c>
      <c r="BA11" s="228"/>
      <c r="BB11" s="229"/>
      <c r="BC11" s="168" t="str">
        <f t="shared" si="1"/>
        <v/>
      </c>
      <c r="BD11" s="169"/>
      <c r="BE11" s="170"/>
      <c r="BF11" s="168" t="str">
        <f t="shared" si="2"/>
        <v/>
      </c>
      <c r="BG11" s="169"/>
      <c r="BH11" s="222"/>
      <c r="BI11" s="62">
        <f t="shared" ref="BI11:BI30" si="7">IF(AZ11="",0,IF(AZ11/$BI$3&gt;1,1,AZ11/$BI$3))</f>
        <v>0</v>
      </c>
      <c r="BJ11" s="62">
        <f t="shared" si="3"/>
        <v>0</v>
      </c>
      <c r="BK11" s="62">
        <f t="shared" si="4"/>
        <v>0</v>
      </c>
      <c r="BL11" s="62">
        <f t="shared" si="5"/>
        <v>0</v>
      </c>
      <c r="BM11" s="62">
        <f t="shared" si="6"/>
        <v>0</v>
      </c>
    </row>
    <row r="12" spans="1:65" s="3" customFormat="1" ht="18.75" customHeight="1" x14ac:dyDescent="0.15">
      <c r="A12" s="59">
        <v>41</v>
      </c>
      <c r="B12" s="124"/>
      <c r="C12" s="125"/>
      <c r="D12" s="125"/>
      <c r="E12" s="125"/>
      <c r="F12" s="125"/>
      <c r="G12" s="125"/>
      <c r="H12" s="125"/>
      <c r="I12" s="125"/>
      <c r="J12" s="125"/>
      <c r="K12" s="125"/>
      <c r="L12" s="125"/>
      <c r="M12" s="133"/>
      <c r="N12" s="133"/>
      <c r="O12" s="133"/>
      <c r="P12" s="133"/>
      <c r="Q12" s="133"/>
      <c r="R12" s="133"/>
      <c r="S12" s="134"/>
      <c r="T12" s="17"/>
      <c r="U12" s="18"/>
      <c r="V12" s="18"/>
      <c r="W12" s="17"/>
      <c r="X12" s="82"/>
      <c r="Y12" s="83"/>
      <c r="Z12" s="83"/>
      <c r="AA12" s="83"/>
      <c r="AB12" s="83"/>
      <c r="AC12" s="87"/>
      <c r="AD12" s="88"/>
      <c r="AE12" s="91"/>
      <c r="AF12" s="87"/>
      <c r="AG12" s="87"/>
      <c r="AH12" s="87"/>
      <c r="AI12" s="87"/>
      <c r="AJ12" s="87"/>
      <c r="AK12" s="88"/>
      <c r="AL12" s="91"/>
      <c r="AM12" s="87"/>
      <c r="AN12" s="87"/>
      <c r="AO12" s="87"/>
      <c r="AP12" s="87"/>
      <c r="AQ12" s="87"/>
      <c r="AR12" s="88"/>
      <c r="AS12" s="91"/>
      <c r="AT12" s="87"/>
      <c r="AU12" s="87"/>
      <c r="AV12" s="87"/>
      <c r="AW12" s="87"/>
      <c r="AX12" s="87"/>
      <c r="AY12" s="92"/>
      <c r="AZ12" s="131" t="str">
        <f t="shared" si="0"/>
        <v/>
      </c>
      <c r="BA12" s="131"/>
      <c r="BB12" s="132"/>
      <c r="BC12" s="128" t="str">
        <f t="shared" si="1"/>
        <v/>
      </c>
      <c r="BD12" s="129"/>
      <c r="BE12" s="130"/>
      <c r="BF12" s="128" t="str">
        <f t="shared" si="2"/>
        <v/>
      </c>
      <c r="BG12" s="129"/>
      <c r="BH12" s="183"/>
      <c r="BI12" s="62">
        <f t="shared" si="7"/>
        <v>0</v>
      </c>
      <c r="BJ12" s="62">
        <f t="shared" si="3"/>
        <v>0</v>
      </c>
      <c r="BK12" s="62">
        <f t="shared" si="4"/>
        <v>0</v>
      </c>
      <c r="BL12" s="62">
        <f t="shared" si="5"/>
        <v>0</v>
      </c>
      <c r="BM12" s="62">
        <f t="shared" si="6"/>
        <v>0</v>
      </c>
    </row>
    <row r="13" spans="1:65" s="3" customFormat="1" ht="18.75" customHeight="1" x14ac:dyDescent="0.15">
      <c r="A13" s="59">
        <v>42</v>
      </c>
      <c r="B13" s="124"/>
      <c r="C13" s="125"/>
      <c r="D13" s="125"/>
      <c r="E13" s="125"/>
      <c r="F13" s="125"/>
      <c r="G13" s="125"/>
      <c r="H13" s="125"/>
      <c r="I13" s="125"/>
      <c r="J13" s="125"/>
      <c r="K13" s="125"/>
      <c r="L13" s="125"/>
      <c r="M13" s="133"/>
      <c r="N13" s="133"/>
      <c r="O13" s="133"/>
      <c r="P13" s="133"/>
      <c r="Q13" s="133"/>
      <c r="R13" s="133"/>
      <c r="S13" s="134"/>
      <c r="T13" s="17"/>
      <c r="U13" s="18"/>
      <c r="V13" s="18"/>
      <c r="W13" s="17"/>
      <c r="X13" s="82"/>
      <c r="Y13" s="83"/>
      <c r="Z13" s="83"/>
      <c r="AA13" s="83"/>
      <c r="AB13" s="83"/>
      <c r="AC13" s="87"/>
      <c r="AD13" s="88"/>
      <c r="AE13" s="91"/>
      <c r="AF13" s="87"/>
      <c r="AG13" s="87"/>
      <c r="AH13" s="87"/>
      <c r="AI13" s="87"/>
      <c r="AJ13" s="87"/>
      <c r="AK13" s="88"/>
      <c r="AL13" s="91"/>
      <c r="AM13" s="87"/>
      <c r="AN13" s="87"/>
      <c r="AO13" s="87"/>
      <c r="AP13" s="87"/>
      <c r="AQ13" s="87"/>
      <c r="AR13" s="88"/>
      <c r="AS13" s="91"/>
      <c r="AT13" s="87"/>
      <c r="AU13" s="87"/>
      <c r="AV13" s="87"/>
      <c r="AW13" s="87"/>
      <c r="AX13" s="87"/>
      <c r="AY13" s="92"/>
      <c r="AZ13" s="131" t="str">
        <f t="shared" ref="AZ13:AZ19" si="8">IF(M13="","",SUM(X13:AY13))</f>
        <v/>
      </c>
      <c r="BA13" s="131"/>
      <c r="BB13" s="132"/>
      <c r="BC13" s="128" t="str">
        <f t="shared" ref="BC13:BC19" si="9">IF(M13="","",AZ13/4)</f>
        <v/>
      </c>
      <c r="BD13" s="129"/>
      <c r="BE13" s="130"/>
      <c r="BF13" s="128" t="str">
        <f t="shared" si="2"/>
        <v/>
      </c>
      <c r="BG13" s="129"/>
      <c r="BH13" s="183"/>
      <c r="BI13" s="62">
        <f t="shared" si="7"/>
        <v>0</v>
      </c>
      <c r="BJ13" s="62">
        <f t="shared" si="3"/>
        <v>0</v>
      </c>
      <c r="BK13" s="62">
        <f t="shared" si="4"/>
        <v>0</v>
      </c>
      <c r="BL13" s="62">
        <f t="shared" si="5"/>
        <v>0</v>
      </c>
      <c r="BM13" s="62">
        <f t="shared" si="6"/>
        <v>0</v>
      </c>
    </row>
    <row r="14" spans="1:65" s="3" customFormat="1" ht="18.75" customHeight="1" x14ac:dyDescent="0.15">
      <c r="A14" s="59">
        <v>43</v>
      </c>
      <c r="B14" s="124"/>
      <c r="C14" s="125"/>
      <c r="D14" s="125"/>
      <c r="E14" s="125"/>
      <c r="F14" s="125"/>
      <c r="G14" s="125"/>
      <c r="H14" s="125"/>
      <c r="I14" s="125"/>
      <c r="J14" s="125"/>
      <c r="K14" s="125"/>
      <c r="L14" s="125"/>
      <c r="M14" s="133"/>
      <c r="N14" s="133"/>
      <c r="O14" s="133"/>
      <c r="P14" s="133"/>
      <c r="Q14" s="133"/>
      <c r="R14" s="133"/>
      <c r="S14" s="134"/>
      <c r="T14" s="17"/>
      <c r="U14" s="18"/>
      <c r="V14" s="18"/>
      <c r="W14" s="17"/>
      <c r="X14" s="82"/>
      <c r="Y14" s="83"/>
      <c r="Z14" s="83"/>
      <c r="AA14" s="83"/>
      <c r="AB14" s="83"/>
      <c r="AC14" s="87"/>
      <c r="AD14" s="88"/>
      <c r="AE14" s="91"/>
      <c r="AF14" s="87"/>
      <c r="AG14" s="87"/>
      <c r="AH14" s="87"/>
      <c r="AI14" s="87"/>
      <c r="AJ14" s="87"/>
      <c r="AK14" s="88"/>
      <c r="AL14" s="91"/>
      <c r="AM14" s="87"/>
      <c r="AN14" s="87"/>
      <c r="AO14" s="87"/>
      <c r="AP14" s="87"/>
      <c r="AQ14" s="87"/>
      <c r="AR14" s="88"/>
      <c r="AS14" s="91"/>
      <c r="AT14" s="87"/>
      <c r="AU14" s="87"/>
      <c r="AV14" s="87"/>
      <c r="AW14" s="87"/>
      <c r="AX14" s="87"/>
      <c r="AY14" s="92"/>
      <c r="AZ14" s="131" t="str">
        <f t="shared" si="8"/>
        <v/>
      </c>
      <c r="BA14" s="131"/>
      <c r="BB14" s="132"/>
      <c r="BC14" s="128" t="str">
        <f t="shared" si="9"/>
        <v/>
      </c>
      <c r="BD14" s="129"/>
      <c r="BE14" s="130"/>
      <c r="BF14" s="128" t="str">
        <f t="shared" si="2"/>
        <v/>
      </c>
      <c r="BG14" s="129"/>
      <c r="BH14" s="183"/>
      <c r="BI14" s="62">
        <f t="shared" si="7"/>
        <v>0</v>
      </c>
      <c r="BJ14" s="62">
        <f t="shared" si="3"/>
        <v>0</v>
      </c>
      <c r="BK14" s="62">
        <f t="shared" si="4"/>
        <v>0</v>
      </c>
      <c r="BL14" s="62">
        <f t="shared" si="5"/>
        <v>0</v>
      </c>
      <c r="BM14" s="62">
        <f t="shared" si="6"/>
        <v>0</v>
      </c>
    </row>
    <row r="15" spans="1:65" s="3" customFormat="1" ht="18.75" customHeight="1" x14ac:dyDescent="0.15">
      <c r="A15" s="59">
        <v>44</v>
      </c>
      <c r="B15" s="124"/>
      <c r="C15" s="125"/>
      <c r="D15" s="125"/>
      <c r="E15" s="125"/>
      <c r="F15" s="125"/>
      <c r="G15" s="125"/>
      <c r="H15" s="125"/>
      <c r="I15" s="125"/>
      <c r="J15" s="125"/>
      <c r="K15" s="125"/>
      <c r="L15" s="125"/>
      <c r="M15" s="133"/>
      <c r="N15" s="133"/>
      <c r="O15" s="133"/>
      <c r="P15" s="133"/>
      <c r="Q15" s="133"/>
      <c r="R15" s="133"/>
      <c r="S15" s="134"/>
      <c r="T15" s="17"/>
      <c r="U15" s="18"/>
      <c r="V15" s="18"/>
      <c r="W15" s="17"/>
      <c r="X15" s="82"/>
      <c r="Y15" s="83"/>
      <c r="Z15" s="83"/>
      <c r="AA15" s="83"/>
      <c r="AB15" s="83"/>
      <c r="AC15" s="87"/>
      <c r="AD15" s="88"/>
      <c r="AE15" s="91"/>
      <c r="AF15" s="87"/>
      <c r="AG15" s="87"/>
      <c r="AH15" s="87"/>
      <c r="AI15" s="87"/>
      <c r="AJ15" s="87"/>
      <c r="AK15" s="88"/>
      <c r="AL15" s="91"/>
      <c r="AM15" s="87"/>
      <c r="AN15" s="87"/>
      <c r="AO15" s="87"/>
      <c r="AP15" s="87"/>
      <c r="AQ15" s="87"/>
      <c r="AR15" s="88"/>
      <c r="AS15" s="91"/>
      <c r="AT15" s="87"/>
      <c r="AU15" s="87"/>
      <c r="AV15" s="87"/>
      <c r="AW15" s="87"/>
      <c r="AX15" s="87"/>
      <c r="AY15" s="92"/>
      <c r="AZ15" s="131" t="str">
        <f t="shared" si="8"/>
        <v/>
      </c>
      <c r="BA15" s="131"/>
      <c r="BB15" s="132"/>
      <c r="BC15" s="128" t="str">
        <f t="shared" si="9"/>
        <v/>
      </c>
      <c r="BD15" s="129"/>
      <c r="BE15" s="130"/>
      <c r="BF15" s="128" t="str">
        <f t="shared" si="2"/>
        <v/>
      </c>
      <c r="BG15" s="129"/>
      <c r="BH15" s="183"/>
      <c r="BI15" s="62">
        <f t="shared" si="7"/>
        <v>0</v>
      </c>
      <c r="BJ15" s="62">
        <f t="shared" si="3"/>
        <v>0</v>
      </c>
      <c r="BK15" s="62">
        <f t="shared" si="4"/>
        <v>0</v>
      </c>
      <c r="BL15" s="62">
        <f t="shared" si="5"/>
        <v>0</v>
      </c>
      <c r="BM15" s="62">
        <f t="shared" si="6"/>
        <v>0</v>
      </c>
    </row>
    <row r="16" spans="1:65" s="3" customFormat="1" ht="18.75" customHeight="1" x14ac:dyDescent="0.15">
      <c r="A16" s="59"/>
      <c r="B16" s="124"/>
      <c r="C16" s="125"/>
      <c r="D16" s="125"/>
      <c r="E16" s="125"/>
      <c r="F16" s="125"/>
      <c r="G16" s="125"/>
      <c r="H16" s="125"/>
      <c r="I16" s="125"/>
      <c r="J16" s="125"/>
      <c r="K16" s="125"/>
      <c r="L16" s="125"/>
      <c r="M16" s="133"/>
      <c r="N16" s="133"/>
      <c r="O16" s="133"/>
      <c r="P16" s="133"/>
      <c r="Q16" s="133"/>
      <c r="R16" s="133"/>
      <c r="S16" s="134"/>
      <c r="T16" s="17"/>
      <c r="U16" s="18"/>
      <c r="V16" s="18"/>
      <c r="W16" s="17"/>
      <c r="X16" s="82"/>
      <c r="Y16" s="83"/>
      <c r="Z16" s="83"/>
      <c r="AA16" s="83"/>
      <c r="AB16" s="83"/>
      <c r="AC16" s="87"/>
      <c r="AD16" s="88"/>
      <c r="AE16" s="91"/>
      <c r="AF16" s="87"/>
      <c r="AG16" s="87"/>
      <c r="AH16" s="87"/>
      <c r="AI16" s="87"/>
      <c r="AJ16" s="87"/>
      <c r="AK16" s="88"/>
      <c r="AL16" s="91"/>
      <c r="AM16" s="87"/>
      <c r="AN16" s="87"/>
      <c r="AO16" s="87"/>
      <c r="AP16" s="87"/>
      <c r="AQ16" s="87"/>
      <c r="AR16" s="88"/>
      <c r="AS16" s="91"/>
      <c r="AT16" s="87"/>
      <c r="AU16" s="87"/>
      <c r="AV16" s="87"/>
      <c r="AW16" s="87"/>
      <c r="AX16" s="87"/>
      <c r="AY16" s="92"/>
      <c r="AZ16" s="131" t="str">
        <f t="shared" si="8"/>
        <v/>
      </c>
      <c r="BA16" s="131"/>
      <c r="BB16" s="132"/>
      <c r="BC16" s="128" t="str">
        <f t="shared" si="9"/>
        <v/>
      </c>
      <c r="BD16" s="129"/>
      <c r="BE16" s="130"/>
      <c r="BF16" s="128" t="str">
        <f t="shared" si="2"/>
        <v/>
      </c>
      <c r="BG16" s="129"/>
      <c r="BH16" s="183"/>
      <c r="BI16" s="62">
        <f t="shared" si="7"/>
        <v>0</v>
      </c>
      <c r="BJ16" s="62">
        <f t="shared" si="3"/>
        <v>0</v>
      </c>
      <c r="BK16" s="62">
        <f t="shared" si="4"/>
        <v>0</v>
      </c>
      <c r="BL16" s="62">
        <f t="shared" si="5"/>
        <v>0</v>
      </c>
      <c r="BM16" s="62">
        <f t="shared" si="6"/>
        <v>0</v>
      </c>
    </row>
    <row r="17" spans="1:67" s="3" customFormat="1" ht="18.75" customHeight="1" x14ac:dyDescent="0.15">
      <c r="A17" s="59" t="s">
        <v>22</v>
      </c>
      <c r="B17" s="124"/>
      <c r="C17" s="125"/>
      <c r="D17" s="125"/>
      <c r="E17" s="125"/>
      <c r="F17" s="125"/>
      <c r="G17" s="125"/>
      <c r="H17" s="125"/>
      <c r="I17" s="125"/>
      <c r="J17" s="125"/>
      <c r="K17" s="125"/>
      <c r="L17" s="125"/>
      <c r="M17" s="133"/>
      <c r="N17" s="133"/>
      <c r="O17" s="133"/>
      <c r="P17" s="133"/>
      <c r="Q17" s="133"/>
      <c r="R17" s="133"/>
      <c r="S17" s="134"/>
      <c r="T17" s="17"/>
      <c r="U17" s="18"/>
      <c r="V17" s="18"/>
      <c r="W17" s="17"/>
      <c r="X17" s="82"/>
      <c r="Y17" s="83"/>
      <c r="Z17" s="83"/>
      <c r="AA17" s="83"/>
      <c r="AB17" s="83"/>
      <c r="AC17" s="87"/>
      <c r="AD17" s="88"/>
      <c r="AE17" s="91"/>
      <c r="AF17" s="87"/>
      <c r="AG17" s="87"/>
      <c r="AH17" s="87"/>
      <c r="AI17" s="87"/>
      <c r="AJ17" s="87"/>
      <c r="AK17" s="88"/>
      <c r="AL17" s="91"/>
      <c r="AM17" s="87"/>
      <c r="AN17" s="87"/>
      <c r="AO17" s="87"/>
      <c r="AP17" s="87"/>
      <c r="AQ17" s="87"/>
      <c r="AR17" s="88"/>
      <c r="AS17" s="91"/>
      <c r="AT17" s="87"/>
      <c r="AU17" s="87"/>
      <c r="AV17" s="87"/>
      <c r="AW17" s="87"/>
      <c r="AX17" s="87"/>
      <c r="AY17" s="92"/>
      <c r="AZ17" s="131" t="str">
        <f t="shared" si="8"/>
        <v/>
      </c>
      <c r="BA17" s="131"/>
      <c r="BB17" s="132"/>
      <c r="BC17" s="128" t="str">
        <f t="shared" si="9"/>
        <v/>
      </c>
      <c r="BD17" s="129"/>
      <c r="BE17" s="130"/>
      <c r="BF17" s="128" t="str">
        <f t="shared" si="2"/>
        <v/>
      </c>
      <c r="BG17" s="129"/>
      <c r="BH17" s="183"/>
      <c r="BI17" s="62">
        <f t="shared" si="7"/>
        <v>0</v>
      </c>
      <c r="BJ17" s="62">
        <f t="shared" si="3"/>
        <v>0</v>
      </c>
      <c r="BK17" s="62">
        <f t="shared" si="4"/>
        <v>0</v>
      </c>
      <c r="BL17" s="62">
        <f t="shared" si="5"/>
        <v>0</v>
      </c>
      <c r="BM17" s="62">
        <f t="shared" si="6"/>
        <v>0</v>
      </c>
    </row>
    <row r="18" spans="1:67" s="3" customFormat="1" ht="18.75" customHeight="1" x14ac:dyDescent="0.15">
      <c r="A18" s="59" t="s">
        <v>44</v>
      </c>
      <c r="B18" s="124"/>
      <c r="C18" s="125"/>
      <c r="D18" s="125"/>
      <c r="E18" s="125"/>
      <c r="F18" s="125"/>
      <c r="G18" s="125"/>
      <c r="H18" s="125"/>
      <c r="I18" s="125"/>
      <c r="J18" s="125"/>
      <c r="K18" s="125"/>
      <c r="L18" s="125"/>
      <c r="M18" s="133"/>
      <c r="N18" s="133"/>
      <c r="O18" s="133"/>
      <c r="P18" s="133"/>
      <c r="Q18" s="133"/>
      <c r="R18" s="133"/>
      <c r="S18" s="134"/>
      <c r="T18" s="17"/>
      <c r="U18" s="18"/>
      <c r="V18" s="18"/>
      <c r="W18" s="17"/>
      <c r="X18" s="82"/>
      <c r="Y18" s="83"/>
      <c r="Z18" s="83"/>
      <c r="AA18" s="83"/>
      <c r="AB18" s="83"/>
      <c r="AC18" s="87"/>
      <c r="AD18" s="88"/>
      <c r="AE18" s="91"/>
      <c r="AF18" s="87"/>
      <c r="AG18" s="87"/>
      <c r="AH18" s="87"/>
      <c r="AI18" s="87"/>
      <c r="AJ18" s="87"/>
      <c r="AK18" s="88"/>
      <c r="AL18" s="91"/>
      <c r="AM18" s="87"/>
      <c r="AN18" s="87"/>
      <c r="AO18" s="87"/>
      <c r="AP18" s="87"/>
      <c r="AQ18" s="87"/>
      <c r="AR18" s="88"/>
      <c r="AS18" s="91"/>
      <c r="AT18" s="87"/>
      <c r="AU18" s="87"/>
      <c r="AV18" s="87"/>
      <c r="AW18" s="87"/>
      <c r="AX18" s="87"/>
      <c r="AY18" s="92"/>
      <c r="AZ18" s="131" t="str">
        <f t="shared" si="8"/>
        <v/>
      </c>
      <c r="BA18" s="131"/>
      <c r="BB18" s="132"/>
      <c r="BC18" s="128" t="str">
        <f t="shared" si="9"/>
        <v/>
      </c>
      <c r="BD18" s="129"/>
      <c r="BE18" s="130"/>
      <c r="BF18" s="128" t="str">
        <f t="shared" si="2"/>
        <v/>
      </c>
      <c r="BG18" s="129"/>
      <c r="BH18" s="183"/>
      <c r="BI18" s="62">
        <f t="shared" si="7"/>
        <v>0</v>
      </c>
      <c r="BJ18" s="62">
        <f t="shared" si="3"/>
        <v>0</v>
      </c>
      <c r="BK18" s="62">
        <f t="shared" si="4"/>
        <v>0</v>
      </c>
      <c r="BL18" s="62">
        <f t="shared" si="5"/>
        <v>0</v>
      </c>
      <c r="BM18" s="62">
        <f t="shared" si="6"/>
        <v>0</v>
      </c>
    </row>
    <row r="19" spans="1:67" s="3" customFormat="1" ht="18.75" customHeight="1" x14ac:dyDescent="0.15">
      <c r="A19" s="59" t="s">
        <v>45</v>
      </c>
      <c r="B19" s="124"/>
      <c r="C19" s="125"/>
      <c r="D19" s="125"/>
      <c r="E19" s="125"/>
      <c r="F19" s="125"/>
      <c r="G19" s="125"/>
      <c r="H19" s="125"/>
      <c r="I19" s="125"/>
      <c r="J19" s="125"/>
      <c r="K19" s="125"/>
      <c r="L19" s="125"/>
      <c r="M19" s="133"/>
      <c r="N19" s="133"/>
      <c r="O19" s="133"/>
      <c r="P19" s="133"/>
      <c r="Q19" s="133"/>
      <c r="R19" s="133"/>
      <c r="S19" s="134"/>
      <c r="T19" s="17"/>
      <c r="U19" s="18"/>
      <c r="V19" s="18"/>
      <c r="W19" s="17"/>
      <c r="X19" s="82"/>
      <c r="Y19" s="83"/>
      <c r="Z19" s="83"/>
      <c r="AA19" s="83"/>
      <c r="AB19" s="83"/>
      <c r="AC19" s="87"/>
      <c r="AD19" s="88"/>
      <c r="AE19" s="91"/>
      <c r="AF19" s="87"/>
      <c r="AG19" s="87"/>
      <c r="AH19" s="87"/>
      <c r="AI19" s="87"/>
      <c r="AJ19" s="87"/>
      <c r="AK19" s="88"/>
      <c r="AL19" s="91"/>
      <c r="AM19" s="87"/>
      <c r="AN19" s="87"/>
      <c r="AO19" s="87"/>
      <c r="AP19" s="87"/>
      <c r="AQ19" s="87"/>
      <c r="AR19" s="88"/>
      <c r="AS19" s="91"/>
      <c r="AT19" s="87"/>
      <c r="AU19" s="87"/>
      <c r="AV19" s="87"/>
      <c r="AW19" s="87"/>
      <c r="AX19" s="87"/>
      <c r="AY19" s="92"/>
      <c r="AZ19" s="131" t="str">
        <f t="shared" si="8"/>
        <v/>
      </c>
      <c r="BA19" s="131"/>
      <c r="BB19" s="132"/>
      <c r="BC19" s="128" t="str">
        <f t="shared" si="9"/>
        <v/>
      </c>
      <c r="BD19" s="129"/>
      <c r="BE19" s="130"/>
      <c r="BF19" s="128" t="str">
        <f t="shared" si="2"/>
        <v/>
      </c>
      <c r="BG19" s="129"/>
      <c r="BH19" s="183"/>
      <c r="BI19" s="62">
        <f t="shared" si="7"/>
        <v>0</v>
      </c>
      <c r="BJ19" s="62">
        <f t="shared" si="3"/>
        <v>0</v>
      </c>
      <c r="BK19" s="62">
        <f t="shared" si="4"/>
        <v>0</v>
      </c>
      <c r="BL19" s="62">
        <f t="shared" si="5"/>
        <v>0</v>
      </c>
      <c r="BM19" s="62">
        <f t="shared" si="6"/>
        <v>0</v>
      </c>
    </row>
    <row r="20" spans="1:67" s="3" customFormat="1" ht="18.75" customHeight="1" x14ac:dyDescent="0.15">
      <c r="A20" s="59"/>
      <c r="B20" s="124"/>
      <c r="C20" s="125"/>
      <c r="D20" s="125"/>
      <c r="E20" s="125"/>
      <c r="F20" s="125"/>
      <c r="G20" s="125"/>
      <c r="H20" s="125"/>
      <c r="I20" s="125"/>
      <c r="J20" s="125"/>
      <c r="K20" s="125"/>
      <c r="L20" s="125"/>
      <c r="M20" s="133"/>
      <c r="N20" s="133"/>
      <c r="O20" s="133"/>
      <c r="P20" s="133"/>
      <c r="Q20" s="133"/>
      <c r="R20" s="133"/>
      <c r="S20" s="134"/>
      <c r="T20" s="17"/>
      <c r="U20" s="18"/>
      <c r="V20" s="18"/>
      <c r="W20" s="17"/>
      <c r="X20" s="82"/>
      <c r="Y20" s="83"/>
      <c r="Z20" s="83"/>
      <c r="AA20" s="83"/>
      <c r="AB20" s="83"/>
      <c r="AC20" s="87"/>
      <c r="AD20" s="88"/>
      <c r="AE20" s="91"/>
      <c r="AF20" s="87"/>
      <c r="AG20" s="87"/>
      <c r="AH20" s="87"/>
      <c r="AI20" s="87"/>
      <c r="AJ20" s="87"/>
      <c r="AK20" s="88"/>
      <c r="AL20" s="91"/>
      <c r="AM20" s="87"/>
      <c r="AN20" s="87"/>
      <c r="AO20" s="87"/>
      <c r="AP20" s="87"/>
      <c r="AQ20" s="87"/>
      <c r="AR20" s="88"/>
      <c r="AS20" s="91"/>
      <c r="AT20" s="87"/>
      <c r="AU20" s="87"/>
      <c r="AV20" s="87"/>
      <c r="AW20" s="87"/>
      <c r="AX20" s="87"/>
      <c r="AY20" s="92"/>
      <c r="AZ20" s="131" t="str">
        <f t="shared" si="0"/>
        <v/>
      </c>
      <c r="BA20" s="131"/>
      <c r="BB20" s="132"/>
      <c r="BC20" s="128" t="str">
        <f t="shared" si="1"/>
        <v/>
      </c>
      <c r="BD20" s="129"/>
      <c r="BE20" s="130"/>
      <c r="BF20" s="128" t="str">
        <f t="shared" si="2"/>
        <v/>
      </c>
      <c r="BG20" s="129"/>
      <c r="BH20" s="183"/>
      <c r="BI20" s="62">
        <f t="shared" si="7"/>
        <v>0</v>
      </c>
      <c r="BJ20" s="62">
        <f t="shared" si="3"/>
        <v>0</v>
      </c>
      <c r="BK20" s="62">
        <f t="shared" si="4"/>
        <v>0</v>
      </c>
      <c r="BL20" s="62">
        <f t="shared" si="5"/>
        <v>0</v>
      </c>
      <c r="BM20" s="62">
        <f t="shared" si="6"/>
        <v>0</v>
      </c>
    </row>
    <row r="21" spans="1:67" s="3" customFormat="1" ht="18.75" customHeight="1" x14ac:dyDescent="0.15">
      <c r="A21" s="59" t="s">
        <v>38</v>
      </c>
      <c r="B21" s="124"/>
      <c r="C21" s="125"/>
      <c r="D21" s="125"/>
      <c r="E21" s="125"/>
      <c r="F21" s="125"/>
      <c r="G21" s="125"/>
      <c r="H21" s="125"/>
      <c r="I21" s="125"/>
      <c r="J21" s="125"/>
      <c r="K21" s="125"/>
      <c r="L21" s="125"/>
      <c r="M21" s="133"/>
      <c r="N21" s="133"/>
      <c r="O21" s="133"/>
      <c r="P21" s="133"/>
      <c r="Q21" s="133"/>
      <c r="R21" s="133"/>
      <c r="S21" s="134"/>
      <c r="T21" s="17"/>
      <c r="U21" s="18"/>
      <c r="V21" s="18"/>
      <c r="W21" s="17"/>
      <c r="X21" s="82"/>
      <c r="Y21" s="83"/>
      <c r="Z21" s="83"/>
      <c r="AA21" s="83"/>
      <c r="AB21" s="83"/>
      <c r="AC21" s="87"/>
      <c r="AD21" s="88"/>
      <c r="AE21" s="91"/>
      <c r="AF21" s="87"/>
      <c r="AG21" s="87"/>
      <c r="AH21" s="87"/>
      <c r="AI21" s="87"/>
      <c r="AJ21" s="87"/>
      <c r="AK21" s="88"/>
      <c r="AL21" s="91"/>
      <c r="AM21" s="87"/>
      <c r="AN21" s="87"/>
      <c r="AO21" s="87"/>
      <c r="AP21" s="87"/>
      <c r="AQ21" s="87"/>
      <c r="AR21" s="88"/>
      <c r="AS21" s="91"/>
      <c r="AT21" s="87"/>
      <c r="AU21" s="87"/>
      <c r="AV21" s="87"/>
      <c r="AW21" s="87"/>
      <c r="AX21" s="87"/>
      <c r="AY21" s="92"/>
      <c r="AZ21" s="131" t="str">
        <f t="shared" si="0"/>
        <v/>
      </c>
      <c r="BA21" s="131"/>
      <c r="BB21" s="132"/>
      <c r="BC21" s="128" t="str">
        <f t="shared" si="1"/>
        <v/>
      </c>
      <c r="BD21" s="129"/>
      <c r="BE21" s="130"/>
      <c r="BF21" s="128" t="str">
        <f t="shared" si="2"/>
        <v/>
      </c>
      <c r="BG21" s="129"/>
      <c r="BH21" s="183"/>
      <c r="BI21" s="62">
        <f t="shared" si="7"/>
        <v>0</v>
      </c>
      <c r="BJ21" s="62">
        <f t="shared" si="3"/>
        <v>0</v>
      </c>
      <c r="BK21" s="62">
        <f t="shared" si="4"/>
        <v>0</v>
      </c>
      <c r="BL21" s="62">
        <f t="shared" si="5"/>
        <v>0</v>
      </c>
      <c r="BM21" s="62">
        <f t="shared" si="6"/>
        <v>0</v>
      </c>
    </row>
    <row r="22" spans="1:67" s="3" customFormat="1" ht="18.75" customHeight="1" x14ac:dyDescent="0.15">
      <c r="A22" s="59" t="s">
        <v>39</v>
      </c>
      <c r="B22" s="124"/>
      <c r="C22" s="125"/>
      <c r="D22" s="125"/>
      <c r="E22" s="125"/>
      <c r="F22" s="125"/>
      <c r="G22" s="125"/>
      <c r="H22" s="125"/>
      <c r="I22" s="125"/>
      <c r="J22" s="125"/>
      <c r="K22" s="125"/>
      <c r="L22" s="125"/>
      <c r="M22" s="133"/>
      <c r="N22" s="133"/>
      <c r="O22" s="133"/>
      <c r="P22" s="133"/>
      <c r="Q22" s="133"/>
      <c r="R22" s="133"/>
      <c r="S22" s="134"/>
      <c r="T22" s="17"/>
      <c r="U22" s="18"/>
      <c r="V22" s="18"/>
      <c r="W22" s="17"/>
      <c r="X22" s="82"/>
      <c r="Y22" s="83"/>
      <c r="Z22" s="83"/>
      <c r="AA22" s="83"/>
      <c r="AB22" s="83"/>
      <c r="AC22" s="87"/>
      <c r="AD22" s="88"/>
      <c r="AE22" s="91"/>
      <c r="AF22" s="87"/>
      <c r="AG22" s="87"/>
      <c r="AH22" s="87"/>
      <c r="AI22" s="87"/>
      <c r="AJ22" s="87"/>
      <c r="AK22" s="88"/>
      <c r="AL22" s="91"/>
      <c r="AM22" s="87"/>
      <c r="AN22" s="87"/>
      <c r="AO22" s="87"/>
      <c r="AP22" s="87"/>
      <c r="AQ22" s="87"/>
      <c r="AR22" s="88"/>
      <c r="AS22" s="91"/>
      <c r="AT22" s="87"/>
      <c r="AU22" s="87"/>
      <c r="AV22" s="87"/>
      <c r="AW22" s="87"/>
      <c r="AX22" s="87"/>
      <c r="AY22" s="92"/>
      <c r="AZ22" s="131" t="str">
        <f t="shared" si="0"/>
        <v/>
      </c>
      <c r="BA22" s="131"/>
      <c r="BB22" s="132"/>
      <c r="BC22" s="128" t="str">
        <f t="shared" si="1"/>
        <v/>
      </c>
      <c r="BD22" s="129"/>
      <c r="BE22" s="130"/>
      <c r="BF22" s="128" t="str">
        <f t="shared" si="2"/>
        <v/>
      </c>
      <c r="BG22" s="129"/>
      <c r="BH22" s="183"/>
      <c r="BI22" s="62">
        <f t="shared" si="7"/>
        <v>0</v>
      </c>
      <c r="BJ22" s="62">
        <f t="shared" si="3"/>
        <v>0</v>
      </c>
      <c r="BK22" s="62">
        <f t="shared" si="4"/>
        <v>0</v>
      </c>
      <c r="BL22" s="62">
        <f t="shared" si="5"/>
        <v>0</v>
      </c>
      <c r="BM22" s="62">
        <f t="shared" si="6"/>
        <v>0</v>
      </c>
    </row>
    <row r="23" spans="1:67" s="3" customFormat="1" ht="18.75" customHeight="1" x14ac:dyDescent="0.15">
      <c r="A23" s="3" t="s">
        <v>79</v>
      </c>
      <c r="B23" s="124"/>
      <c r="C23" s="125"/>
      <c r="D23" s="125"/>
      <c r="E23" s="125"/>
      <c r="F23" s="125"/>
      <c r="G23" s="125"/>
      <c r="H23" s="125"/>
      <c r="I23" s="125"/>
      <c r="J23" s="125"/>
      <c r="K23" s="125"/>
      <c r="L23" s="125"/>
      <c r="M23" s="133"/>
      <c r="N23" s="133"/>
      <c r="O23" s="133"/>
      <c r="P23" s="133"/>
      <c r="Q23" s="133"/>
      <c r="R23" s="133"/>
      <c r="S23" s="134"/>
      <c r="T23" s="17"/>
      <c r="U23" s="18"/>
      <c r="V23" s="18"/>
      <c r="W23" s="17"/>
      <c r="X23" s="82"/>
      <c r="Y23" s="83"/>
      <c r="Z23" s="83"/>
      <c r="AA23" s="83"/>
      <c r="AB23" s="83"/>
      <c r="AC23" s="87"/>
      <c r="AD23" s="88"/>
      <c r="AE23" s="91"/>
      <c r="AF23" s="87"/>
      <c r="AG23" s="87"/>
      <c r="AH23" s="87"/>
      <c r="AI23" s="87"/>
      <c r="AJ23" s="87"/>
      <c r="AK23" s="88"/>
      <c r="AL23" s="91"/>
      <c r="AM23" s="87"/>
      <c r="AN23" s="87"/>
      <c r="AO23" s="87"/>
      <c r="AP23" s="87"/>
      <c r="AQ23" s="87"/>
      <c r="AR23" s="88"/>
      <c r="AS23" s="91"/>
      <c r="AT23" s="87"/>
      <c r="AU23" s="87"/>
      <c r="AV23" s="87"/>
      <c r="AW23" s="87"/>
      <c r="AX23" s="87"/>
      <c r="AY23" s="92"/>
      <c r="AZ23" s="131" t="str">
        <f t="shared" si="0"/>
        <v/>
      </c>
      <c r="BA23" s="131"/>
      <c r="BB23" s="132"/>
      <c r="BC23" s="128" t="str">
        <f t="shared" si="1"/>
        <v/>
      </c>
      <c r="BD23" s="129"/>
      <c r="BE23" s="130"/>
      <c r="BF23" s="128" t="str">
        <f t="shared" si="2"/>
        <v/>
      </c>
      <c r="BG23" s="129"/>
      <c r="BH23" s="183"/>
      <c r="BI23" s="62">
        <f t="shared" si="7"/>
        <v>0</v>
      </c>
      <c r="BJ23" s="62">
        <f t="shared" si="3"/>
        <v>0</v>
      </c>
      <c r="BK23" s="62">
        <f t="shared" si="4"/>
        <v>0</v>
      </c>
      <c r="BL23" s="62">
        <f t="shared" si="5"/>
        <v>0</v>
      </c>
      <c r="BM23" s="62">
        <f t="shared" si="6"/>
        <v>0</v>
      </c>
      <c r="BO23" s="1"/>
    </row>
    <row r="24" spans="1:67" s="3" customFormat="1" ht="18.75" customHeight="1" x14ac:dyDescent="0.15">
      <c r="A24" s="3" t="s">
        <v>80</v>
      </c>
      <c r="B24" s="124"/>
      <c r="C24" s="125"/>
      <c r="D24" s="125"/>
      <c r="E24" s="125"/>
      <c r="F24" s="125"/>
      <c r="G24" s="125"/>
      <c r="H24" s="125"/>
      <c r="I24" s="125"/>
      <c r="J24" s="125"/>
      <c r="K24" s="125"/>
      <c r="L24" s="125"/>
      <c r="M24" s="133"/>
      <c r="N24" s="133"/>
      <c r="O24" s="133"/>
      <c r="P24" s="133"/>
      <c r="Q24" s="133"/>
      <c r="R24" s="133"/>
      <c r="S24" s="134"/>
      <c r="T24" s="17"/>
      <c r="U24" s="18"/>
      <c r="V24" s="18"/>
      <c r="W24" s="17"/>
      <c r="X24" s="82"/>
      <c r="Y24" s="83"/>
      <c r="Z24" s="83"/>
      <c r="AA24" s="83"/>
      <c r="AB24" s="83"/>
      <c r="AC24" s="87"/>
      <c r="AD24" s="88"/>
      <c r="AE24" s="91"/>
      <c r="AF24" s="87"/>
      <c r="AG24" s="87"/>
      <c r="AH24" s="87"/>
      <c r="AI24" s="87"/>
      <c r="AJ24" s="87"/>
      <c r="AK24" s="88"/>
      <c r="AL24" s="91"/>
      <c r="AM24" s="87"/>
      <c r="AN24" s="87"/>
      <c r="AO24" s="87"/>
      <c r="AP24" s="87"/>
      <c r="AQ24" s="87"/>
      <c r="AR24" s="88"/>
      <c r="AS24" s="91"/>
      <c r="AT24" s="87"/>
      <c r="AU24" s="87"/>
      <c r="AV24" s="87"/>
      <c r="AW24" s="87"/>
      <c r="AX24" s="87"/>
      <c r="AY24" s="92"/>
      <c r="AZ24" s="131" t="str">
        <f t="shared" si="0"/>
        <v/>
      </c>
      <c r="BA24" s="131"/>
      <c r="BB24" s="132"/>
      <c r="BC24" s="128" t="str">
        <f t="shared" si="1"/>
        <v/>
      </c>
      <c r="BD24" s="129"/>
      <c r="BE24" s="130"/>
      <c r="BF24" s="128" t="str">
        <f t="shared" si="2"/>
        <v/>
      </c>
      <c r="BG24" s="129"/>
      <c r="BH24" s="183"/>
      <c r="BI24" s="62">
        <f t="shared" si="7"/>
        <v>0</v>
      </c>
      <c r="BJ24" s="62">
        <f t="shared" si="3"/>
        <v>0</v>
      </c>
      <c r="BK24" s="62">
        <f t="shared" si="4"/>
        <v>0</v>
      </c>
      <c r="BL24" s="62">
        <f t="shared" si="5"/>
        <v>0</v>
      </c>
      <c r="BM24" s="62">
        <f t="shared" si="6"/>
        <v>0</v>
      </c>
      <c r="BO24" s="1"/>
    </row>
    <row r="25" spans="1:67" s="3" customFormat="1" ht="18.75" customHeight="1" x14ac:dyDescent="0.15">
      <c r="A25" s="59" t="s">
        <v>40</v>
      </c>
      <c r="B25" s="124"/>
      <c r="C25" s="125"/>
      <c r="D25" s="125"/>
      <c r="E25" s="125"/>
      <c r="F25" s="125"/>
      <c r="G25" s="125"/>
      <c r="H25" s="125"/>
      <c r="I25" s="125"/>
      <c r="J25" s="125"/>
      <c r="K25" s="125"/>
      <c r="L25" s="125"/>
      <c r="M25" s="133"/>
      <c r="N25" s="133"/>
      <c r="O25" s="133"/>
      <c r="P25" s="133"/>
      <c r="Q25" s="133"/>
      <c r="R25" s="133"/>
      <c r="S25" s="134"/>
      <c r="T25" s="19"/>
      <c r="U25" s="20"/>
      <c r="V25" s="20"/>
      <c r="W25" s="19"/>
      <c r="X25" s="91"/>
      <c r="Y25" s="87"/>
      <c r="Z25" s="87"/>
      <c r="AA25" s="87"/>
      <c r="AB25" s="87"/>
      <c r="AC25" s="87"/>
      <c r="AD25" s="88"/>
      <c r="AE25" s="91"/>
      <c r="AF25" s="87"/>
      <c r="AG25" s="87"/>
      <c r="AH25" s="87"/>
      <c r="AI25" s="87"/>
      <c r="AJ25" s="87"/>
      <c r="AK25" s="88"/>
      <c r="AL25" s="91"/>
      <c r="AM25" s="87"/>
      <c r="AN25" s="87"/>
      <c r="AO25" s="87"/>
      <c r="AP25" s="87"/>
      <c r="AQ25" s="87"/>
      <c r="AR25" s="88"/>
      <c r="AS25" s="91"/>
      <c r="AT25" s="87"/>
      <c r="AU25" s="87"/>
      <c r="AV25" s="87"/>
      <c r="AW25" s="87"/>
      <c r="AX25" s="87"/>
      <c r="AY25" s="92"/>
      <c r="AZ25" s="131" t="str">
        <f t="shared" si="0"/>
        <v/>
      </c>
      <c r="BA25" s="131"/>
      <c r="BB25" s="132"/>
      <c r="BC25" s="128" t="str">
        <f t="shared" si="1"/>
        <v/>
      </c>
      <c r="BD25" s="129"/>
      <c r="BE25" s="130"/>
      <c r="BF25" s="128" t="str">
        <f t="shared" si="2"/>
        <v/>
      </c>
      <c r="BG25" s="129"/>
      <c r="BH25" s="183"/>
      <c r="BI25" s="62">
        <f t="shared" si="7"/>
        <v>0</v>
      </c>
      <c r="BJ25" s="62">
        <f t="shared" si="3"/>
        <v>0</v>
      </c>
      <c r="BK25" s="62">
        <f t="shared" si="4"/>
        <v>0</v>
      </c>
      <c r="BL25" s="62">
        <f t="shared" si="5"/>
        <v>0</v>
      </c>
      <c r="BM25" s="62">
        <f t="shared" si="6"/>
        <v>0</v>
      </c>
      <c r="BO25" s="1"/>
    </row>
    <row r="26" spans="1:67" s="3" customFormat="1" ht="18.75" customHeight="1" x14ac:dyDescent="0.15">
      <c r="A26" s="59" t="s">
        <v>41</v>
      </c>
      <c r="B26" s="124"/>
      <c r="C26" s="125"/>
      <c r="D26" s="125"/>
      <c r="E26" s="125"/>
      <c r="F26" s="125"/>
      <c r="G26" s="125"/>
      <c r="H26" s="125"/>
      <c r="I26" s="125"/>
      <c r="J26" s="125"/>
      <c r="K26" s="125"/>
      <c r="L26" s="125"/>
      <c r="M26" s="133"/>
      <c r="N26" s="133"/>
      <c r="O26" s="133"/>
      <c r="P26" s="133"/>
      <c r="Q26" s="133"/>
      <c r="R26" s="133"/>
      <c r="S26" s="134"/>
      <c r="T26" s="19"/>
      <c r="U26" s="20"/>
      <c r="V26" s="20"/>
      <c r="W26" s="19"/>
      <c r="X26" s="91"/>
      <c r="Y26" s="87"/>
      <c r="Z26" s="87"/>
      <c r="AA26" s="87"/>
      <c r="AB26" s="87"/>
      <c r="AC26" s="87"/>
      <c r="AD26" s="88"/>
      <c r="AE26" s="91"/>
      <c r="AF26" s="87"/>
      <c r="AG26" s="87"/>
      <c r="AH26" s="87"/>
      <c r="AI26" s="87"/>
      <c r="AJ26" s="87"/>
      <c r="AK26" s="88"/>
      <c r="AL26" s="91"/>
      <c r="AM26" s="87"/>
      <c r="AN26" s="87"/>
      <c r="AO26" s="87"/>
      <c r="AP26" s="87"/>
      <c r="AQ26" s="87"/>
      <c r="AR26" s="88"/>
      <c r="AS26" s="91"/>
      <c r="AT26" s="87"/>
      <c r="AU26" s="87"/>
      <c r="AV26" s="87"/>
      <c r="AW26" s="87"/>
      <c r="AX26" s="87"/>
      <c r="AY26" s="92"/>
      <c r="AZ26" s="131" t="str">
        <f t="shared" si="0"/>
        <v/>
      </c>
      <c r="BA26" s="131"/>
      <c r="BB26" s="132"/>
      <c r="BC26" s="128" t="str">
        <f t="shared" si="1"/>
        <v/>
      </c>
      <c r="BD26" s="129"/>
      <c r="BE26" s="130"/>
      <c r="BF26" s="128" t="str">
        <f t="shared" si="2"/>
        <v/>
      </c>
      <c r="BG26" s="129"/>
      <c r="BH26" s="183"/>
      <c r="BI26" s="62">
        <f t="shared" si="7"/>
        <v>0</v>
      </c>
      <c r="BJ26" s="62">
        <f t="shared" si="3"/>
        <v>0</v>
      </c>
      <c r="BK26" s="62">
        <f t="shared" si="4"/>
        <v>0</v>
      </c>
      <c r="BL26" s="62">
        <f t="shared" si="5"/>
        <v>0</v>
      </c>
      <c r="BM26" s="62">
        <f t="shared" si="6"/>
        <v>0</v>
      </c>
      <c r="BO26" s="1"/>
    </row>
    <row r="27" spans="1:67" s="3" customFormat="1" ht="18.75" customHeight="1" x14ac:dyDescent="0.15">
      <c r="A27" s="59"/>
      <c r="B27" s="124"/>
      <c r="C27" s="125"/>
      <c r="D27" s="125"/>
      <c r="E27" s="125"/>
      <c r="F27" s="125"/>
      <c r="G27" s="125"/>
      <c r="H27" s="133"/>
      <c r="I27" s="133"/>
      <c r="J27" s="133"/>
      <c r="K27" s="133"/>
      <c r="L27" s="133"/>
      <c r="M27" s="133"/>
      <c r="N27" s="133"/>
      <c r="O27" s="133"/>
      <c r="P27" s="133"/>
      <c r="Q27" s="133"/>
      <c r="R27" s="133"/>
      <c r="S27" s="134"/>
      <c r="T27" s="19"/>
      <c r="U27" s="20"/>
      <c r="V27" s="20"/>
      <c r="W27" s="19"/>
      <c r="X27" s="91"/>
      <c r="Y27" s="87"/>
      <c r="Z27" s="87"/>
      <c r="AA27" s="87"/>
      <c r="AB27" s="87"/>
      <c r="AC27" s="87"/>
      <c r="AD27" s="88"/>
      <c r="AE27" s="91"/>
      <c r="AF27" s="87"/>
      <c r="AG27" s="87"/>
      <c r="AH27" s="87"/>
      <c r="AI27" s="87"/>
      <c r="AJ27" s="87"/>
      <c r="AK27" s="88"/>
      <c r="AL27" s="91"/>
      <c r="AM27" s="87"/>
      <c r="AN27" s="87"/>
      <c r="AO27" s="87"/>
      <c r="AP27" s="87"/>
      <c r="AQ27" s="87"/>
      <c r="AR27" s="88"/>
      <c r="AS27" s="91"/>
      <c r="AT27" s="87"/>
      <c r="AU27" s="87"/>
      <c r="AV27" s="87"/>
      <c r="AW27" s="87"/>
      <c r="AX27" s="87"/>
      <c r="AY27" s="92"/>
      <c r="AZ27" s="131" t="str">
        <f t="shared" si="0"/>
        <v/>
      </c>
      <c r="BA27" s="131"/>
      <c r="BB27" s="132"/>
      <c r="BC27" s="128" t="str">
        <f t="shared" si="1"/>
        <v/>
      </c>
      <c r="BD27" s="129"/>
      <c r="BE27" s="130"/>
      <c r="BF27" s="128" t="str">
        <f t="shared" si="2"/>
        <v/>
      </c>
      <c r="BG27" s="129"/>
      <c r="BH27" s="183"/>
      <c r="BI27" s="62">
        <f t="shared" si="7"/>
        <v>0</v>
      </c>
      <c r="BJ27" s="62">
        <f t="shared" si="3"/>
        <v>0</v>
      </c>
      <c r="BK27" s="62">
        <f t="shared" si="4"/>
        <v>0</v>
      </c>
      <c r="BL27" s="62">
        <f t="shared" si="5"/>
        <v>0</v>
      </c>
      <c r="BM27" s="62">
        <f t="shared" si="6"/>
        <v>0</v>
      </c>
      <c r="BO27" s="1"/>
    </row>
    <row r="28" spans="1:67" s="3" customFormat="1" ht="18.75" customHeight="1" x14ac:dyDescent="0.15">
      <c r="A28" s="59" t="s">
        <v>43</v>
      </c>
      <c r="B28" s="124"/>
      <c r="C28" s="125"/>
      <c r="D28" s="125"/>
      <c r="E28" s="125"/>
      <c r="F28" s="125"/>
      <c r="G28" s="125"/>
      <c r="H28" s="133"/>
      <c r="I28" s="133"/>
      <c r="J28" s="133"/>
      <c r="K28" s="133"/>
      <c r="L28" s="133"/>
      <c r="M28" s="133"/>
      <c r="N28" s="133"/>
      <c r="O28" s="133"/>
      <c r="P28" s="133"/>
      <c r="Q28" s="133"/>
      <c r="R28" s="133"/>
      <c r="S28" s="134"/>
      <c r="T28" s="19"/>
      <c r="U28" s="20"/>
      <c r="V28" s="20"/>
      <c r="W28" s="19"/>
      <c r="X28" s="91"/>
      <c r="Y28" s="87"/>
      <c r="Z28" s="87"/>
      <c r="AA28" s="87"/>
      <c r="AB28" s="87"/>
      <c r="AC28" s="87"/>
      <c r="AD28" s="88"/>
      <c r="AE28" s="91"/>
      <c r="AF28" s="87"/>
      <c r="AG28" s="87"/>
      <c r="AH28" s="87"/>
      <c r="AI28" s="87"/>
      <c r="AJ28" s="87"/>
      <c r="AK28" s="88"/>
      <c r="AL28" s="91"/>
      <c r="AM28" s="87"/>
      <c r="AN28" s="87"/>
      <c r="AO28" s="87"/>
      <c r="AP28" s="87"/>
      <c r="AQ28" s="87"/>
      <c r="AR28" s="88"/>
      <c r="AS28" s="91"/>
      <c r="AT28" s="87"/>
      <c r="AU28" s="87"/>
      <c r="AV28" s="87"/>
      <c r="AW28" s="87"/>
      <c r="AX28" s="87"/>
      <c r="AY28" s="92"/>
      <c r="AZ28" s="131" t="str">
        <f t="shared" si="0"/>
        <v/>
      </c>
      <c r="BA28" s="131"/>
      <c r="BB28" s="132"/>
      <c r="BC28" s="128" t="str">
        <f t="shared" si="1"/>
        <v/>
      </c>
      <c r="BD28" s="129"/>
      <c r="BE28" s="130"/>
      <c r="BF28" s="128" t="str">
        <f t="shared" si="2"/>
        <v/>
      </c>
      <c r="BG28" s="129"/>
      <c r="BH28" s="183"/>
      <c r="BI28" s="62">
        <f t="shared" si="7"/>
        <v>0</v>
      </c>
      <c r="BJ28" s="62">
        <f t="shared" si="3"/>
        <v>0</v>
      </c>
      <c r="BK28" s="62">
        <f t="shared" si="4"/>
        <v>0</v>
      </c>
      <c r="BL28" s="62">
        <f t="shared" si="5"/>
        <v>0</v>
      </c>
      <c r="BM28" s="62">
        <f t="shared" si="6"/>
        <v>0</v>
      </c>
      <c r="BO28" s="1"/>
    </row>
    <row r="29" spans="1:67" s="3" customFormat="1" ht="18.75" customHeight="1" x14ac:dyDescent="0.15">
      <c r="A29" s="59"/>
      <c r="B29" s="124"/>
      <c r="C29" s="125"/>
      <c r="D29" s="125"/>
      <c r="E29" s="125"/>
      <c r="F29" s="125"/>
      <c r="G29" s="125"/>
      <c r="H29" s="125"/>
      <c r="I29" s="125"/>
      <c r="J29" s="125"/>
      <c r="K29" s="125"/>
      <c r="L29" s="125"/>
      <c r="M29" s="133"/>
      <c r="N29" s="133"/>
      <c r="O29" s="133"/>
      <c r="P29" s="133"/>
      <c r="Q29" s="133"/>
      <c r="R29" s="133"/>
      <c r="S29" s="134"/>
      <c r="T29" s="17"/>
      <c r="U29" s="18"/>
      <c r="V29" s="18"/>
      <c r="W29" s="17"/>
      <c r="X29" s="82"/>
      <c r="Y29" s="83"/>
      <c r="Z29" s="83"/>
      <c r="AA29" s="83"/>
      <c r="AB29" s="83"/>
      <c r="AC29" s="87"/>
      <c r="AD29" s="88"/>
      <c r="AE29" s="91"/>
      <c r="AF29" s="87"/>
      <c r="AG29" s="87"/>
      <c r="AH29" s="87"/>
      <c r="AI29" s="87"/>
      <c r="AJ29" s="87"/>
      <c r="AK29" s="88"/>
      <c r="AL29" s="91"/>
      <c r="AM29" s="87"/>
      <c r="AN29" s="87"/>
      <c r="AO29" s="87"/>
      <c r="AP29" s="87"/>
      <c r="AQ29" s="87"/>
      <c r="AR29" s="88"/>
      <c r="AS29" s="91"/>
      <c r="AT29" s="87"/>
      <c r="AU29" s="87"/>
      <c r="AV29" s="87"/>
      <c r="AW29" s="87"/>
      <c r="AX29" s="87"/>
      <c r="AY29" s="92"/>
      <c r="AZ29" s="131" t="str">
        <f t="shared" si="0"/>
        <v/>
      </c>
      <c r="BA29" s="131"/>
      <c r="BB29" s="132"/>
      <c r="BC29" s="128" t="str">
        <f t="shared" si="1"/>
        <v/>
      </c>
      <c r="BD29" s="129"/>
      <c r="BE29" s="130"/>
      <c r="BF29" s="128" t="str">
        <f t="shared" si="2"/>
        <v/>
      </c>
      <c r="BG29" s="129"/>
      <c r="BH29" s="183"/>
      <c r="BI29" s="62">
        <f t="shared" si="7"/>
        <v>0</v>
      </c>
      <c r="BJ29" s="62">
        <f t="shared" si="3"/>
        <v>0</v>
      </c>
      <c r="BK29" s="62">
        <f t="shared" si="4"/>
        <v>0</v>
      </c>
      <c r="BL29" s="62">
        <f t="shared" si="5"/>
        <v>0</v>
      </c>
      <c r="BM29" s="62">
        <f t="shared" si="6"/>
        <v>0</v>
      </c>
      <c r="BO29" s="1"/>
    </row>
    <row r="30" spans="1:67" s="3" customFormat="1" ht="18.75" customHeight="1" thickBot="1" x14ac:dyDescent="0.2">
      <c r="A30" s="59"/>
      <c r="B30" s="180"/>
      <c r="C30" s="181"/>
      <c r="D30" s="181"/>
      <c r="E30" s="181"/>
      <c r="F30" s="181"/>
      <c r="G30" s="181"/>
      <c r="H30" s="182"/>
      <c r="I30" s="182"/>
      <c r="J30" s="182"/>
      <c r="K30" s="182"/>
      <c r="L30" s="182"/>
      <c r="M30" s="182"/>
      <c r="N30" s="182"/>
      <c r="O30" s="182"/>
      <c r="P30" s="182"/>
      <c r="Q30" s="182"/>
      <c r="R30" s="182"/>
      <c r="S30" s="213"/>
      <c r="T30" s="21"/>
      <c r="U30" s="22"/>
      <c r="V30" s="22"/>
      <c r="W30" s="21"/>
      <c r="X30" s="93"/>
      <c r="Y30" s="94"/>
      <c r="Z30" s="94"/>
      <c r="AA30" s="94"/>
      <c r="AB30" s="94"/>
      <c r="AC30" s="94"/>
      <c r="AD30" s="95"/>
      <c r="AE30" s="93"/>
      <c r="AF30" s="94"/>
      <c r="AG30" s="94"/>
      <c r="AH30" s="94"/>
      <c r="AI30" s="94"/>
      <c r="AJ30" s="94"/>
      <c r="AK30" s="95"/>
      <c r="AL30" s="93"/>
      <c r="AM30" s="94"/>
      <c r="AN30" s="94"/>
      <c r="AO30" s="94"/>
      <c r="AP30" s="94"/>
      <c r="AQ30" s="94"/>
      <c r="AR30" s="95"/>
      <c r="AS30" s="93"/>
      <c r="AT30" s="94"/>
      <c r="AU30" s="94"/>
      <c r="AV30" s="94"/>
      <c r="AW30" s="94"/>
      <c r="AX30" s="94"/>
      <c r="AY30" s="98"/>
      <c r="AZ30" s="211" t="str">
        <f t="shared" si="0"/>
        <v/>
      </c>
      <c r="BA30" s="211"/>
      <c r="BB30" s="212"/>
      <c r="BC30" s="207" t="str">
        <f t="shared" si="1"/>
        <v/>
      </c>
      <c r="BD30" s="208"/>
      <c r="BE30" s="227"/>
      <c r="BF30" s="207" t="str">
        <f t="shared" si="2"/>
        <v/>
      </c>
      <c r="BG30" s="208"/>
      <c r="BH30" s="209"/>
      <c r="BI30" s="62">
        <f t="shared" si="7"/>
        <v>0</v>
      </c>
      <c r="BJ30" s="62">
        <f t="shared" si="3"/>
        <v>0</v>
      </c>
      <c r="BK30" s="62">
        <f t="shared" si="4"/>
        <v>0</v>
      </c>
      <c r="BL30" s="62">
        <f t="shared" si="5"/>
        <v>0</v>
      </c>
      <c r="BM30" s="62">
        <f t="shared" si="6"/>
        <v>0</v>
      </c>
      <c r="BO30" s="1"/>
    </row>
    <row r="31" spans="1:67" s="3" customFormat="1" ht="18.75" customHeight="1" thickTop="1" thickBot="1" x14ac:dyDescent="0.2">
      <c r="A31" s="59"/>
      <c r="B31" s="197" t="s">
        <v>3</v>
      </c>
      <c r="C31" s="198"/>
      <c r="D31" s="198"/>
      <c r="E31" s="198"/>
      <c r="F31" s="198"/>
      <c r="G31" s="198"/>
      <c r="H31" s="198"/>
      <c r="I31" s="198"/>
      <c r="J31" s="198"/>
      <c r="K31" s="198"/>
      <c r="L31" s="198"/>
      <c r="M31" s="198"/>
      <c r="N31" s="198"/>
      <c r="O31" s="198"/>
      <c r="P31" s="198"/>
      <c r="Q31" s="198"/>
      <c r="R31" s="198"/>
      <c r="S31" s="199"/>
      <c r="T31" s="23" t="str">
        <f>IF($BC$3="","",COUNTA(T9:T30))</f>
        <v/>
      </c>
      <c r="U31" s="42" t="str">
        <f>IF($BC$3="","",COUNTA(U9:U30))</f>
        <v/>
      </c>
      <c r="V31" s="42" t="str">
        <f>IF($BC$3="","",COUNTA(V9:V30))</f>
        <v/>
      </c>
      <c r="W31" s="23" t="str">
        <f>IF($BC$3="","",COUNTA(W9:W30))</f>
        <v/>
      </c>
      <c r="X31" s="24" t="str">
        <f t="shared" ref="X31:BE31" si="10">IF(SUM(X10:X30)=0,"",SUM(X10:X30))</f>
        <v/>
      </c>
      <c r="Y31" s="25" t="str">
        <f t="shared" si="10"/>
        <v/>
      </c>
      <c r="Z31" s="25" t="str">
        <f t="shared" si="10"/>
        <v/>
      </c>
      <c r="AA31" s="25" t="str">
        <f t="shared" si="10"/>
        <v/>
      </c>
      <c r="AB31" s="25" t="str">
        <f t="shared" si="10"/>
        <v/>
      </c>
      <c r="AC31" s="25" t="str">
        <f t="shared" si="10"/>
        <v/>
      </c>
      <c r="AD31" s="26" t="str">
        <f t="shared" si="10"/>
        <v/>
      </c>
      <c r="AE31" s="27" t="str">
        <f t="shared" si="10"/>
        <v/>
      </c>
      <c r="AF31" s="28" t="str">
        <f t="shared" si="10"/>
        <v/>
      </c>
      <c r="AG31" s="28" t="str">
        <f t="shared" si="10"/>
        <v/>
      </c>
      <c r="AH31" s="28" t="str">
        <f t="shared" si="10"/>
        <v/>
      </c>
      <c r="AI31" s="28" t="str">
        <f t="shared" si="10"/>
        <v/>
      </c>
      <c r="AJ31" s="28" t="str">
        <f t="shared" si="10"/>
        <v/>
      </c>
      <c r="AK31" s="29" t="str">
        <f t="shared" si="10"/>
        <v/>
      </c>
      <c r="AL31" s="30" t="str">
        <f t="shared" si="10"/>
        <v/>
      </c>
      <c r="AM31" s="25" t="str">
        <f t="shared" si="10"/>
        <v/>
      </c>
      <c r="AN31" s="25" t="str">
        <f t="shared" si="10"/>
        <v/>
      </c>
      <c r="AO31" s="25" t="str">
        <f t="shared" si="10"/>
        <v/>
      </c>
      <c r="AP31" s="25" t="str">
        <f t="shared" si="10"/>
        <v/>
      </c>
      <c r="AQ31" s="25" t="str">
        <f t="shared" si="10"/>
        <v/>
      </c>
      <c r="AR31" s="31" t="str">
        <f t="shared" si="10"/>
        <v/>
      </c>
      <c r="AS31" s="27" t="str">
        <f t="shared" si="10"/>
        <v/>
      </c>
      <c r="AT31" s="28" t="str">
        <f t="shared" si="10"/>
        <v/>
      </c>
      <c r="AU31" s="28" t="str">
        <f t="shared" si="10"/>
        <v/>
      </c>
      <c r="AV31" s="28" t="str">
        <f t="shared" si="10"/>
        <v/>
      </c>
      <c r="AW31" s="28" t="str">
        <f t="shared" si="10"/>
        <v/>
      </c>
      <c r="AX31" s="28" t="str">
        <f t="shared" si="10"/>
        <v/>
      </c>
      <c r="AY31" s="32" t="str">
        <f t="shared" si="10"/>
        <v/>
      </c>
      <c r="AZ31" s="200" t="str">
        <f t="shared" si="10"/>
        <v/>
      </c>
      <c r="BA31" s="201" t="str">
        <f t="shared" si="10"/>
        <v/>
      </c>
      <c r="BB31" s="202" t="str">
        <f t="shared" si="10"/>
        <v/>
      </c>
      <c r="BC31" s="187" t="str">
        <f t="shared" si="10"/>
        <v/>
      </c>
      <c r="BD31" s="188" t="str">
        <f t="shared" si="10"/>
        <v/>
      </c>
      <c r="BE31" s="189" t="str">
        <f t="shared" si="10"/>
        <v/>
      </c>
      <c r="BF31" s="187" t="s">
        <v>19</v>
      </c>
      <c r="BG31" s="188" t="str">
        <f>IF(SUM(BG10:BG30)=0,"",SUM(BG10:BG30))</f>
        <v/>
      </c>
      <c r="BH31" s="206" t="str">
        <f>IF(SUM(BH10:BH30)=0,"",SUM(BH10:BH30))</f>
        <v/>
      </c>
      <c r="BO31" s="1"/>
    </row>
    <row r="32" spans="1:67" s="3" customFormat="1" ht="18.75" customHeight="1" thickBot="1" x14ac:dyDescent="0.2">
      <c r="A32" s="59"/>
      <c r="B32" s="190" t="s">
        <v>46</v>
      </c>
      <c r="C32" s="191"/>
      <c r="D32" s="191"/>
      <c r="E32" s="191"/>
      <c r="F32" s="191"/>
      <c r="G32" s="191"/>
      <c r="H32" s="191"/>
      <c r="I32" s="191"/>
      <c r="J32" s="191"/>
      <c r="K32" s="191"/>
      <c r="L32" s="191"/>
      <c r="M32" s="191"/>
      <c r="N32" s="191"/>
      <c r="O32" s="191"/>
      <c r="P32" s="191"/>
      <c r="Q32" s="191"/>
      <c r="R32" s="191"/>
      <c r="S32" s="191"/>
      <c r="T32" s="191"/>
      <c r="U32" s="191"/>
      <c r="V32" s="191"/>
      <c r="W32" s="192"/>
      <c r="X32" s="44"/>
      <c r="Y32" s="45"/>
      <c r="Z32" s="45"/>
      <c r="AA32" s="45"/>
      <c r="AB32" s="45"/>
      <c r="AC32" s="45"/>
      <c r="AD32" s="46"/>
      <c r="AE32" s="44"/>
      <c r="AF32" s="45"/>
      <c r="AG32" s="45"/>
      <c r="AH32" s="45"/>
      <c r="AI32" s="45"/>
      <c r="AJ32" s="45"/>
      <c r="AK32" s="46"/>
      <c r="AL32" s="44"/>
      <c r="AM32" s="45"/>
      <c r="AN32" s="45"/>
      <c r="AO32" s="45"/>
      <c r="AP32" s="45"/>
      <c r="AQ32" s="45"/>
      <c r="AR32" s="46"/>
      <c r="AS32" s="44"/>
      <c r="AT32" s="45"/>
      <c r="AU32" s="45"/>
      <c r="AV32" s="45"/>
      <c r="AW32" s="45"/>
      <c r="AX32" s="45"/>
      <c r="AY32" s="46"/>
      <c r="AZ32" s="144" t="s">
        <v>14</v>
      </c>
      <c r="BA32" s="145"/>
      <c r="BB32" s="145"/>
      <c r="BC32" s="145"/>
      <c r="BD32" s="145"/>
      <c r="BE32" s="145"/>
      <c r="BF32" s="204" t="str">
        <f>IF($BC$3="","",ROUNDDOWN(SUM(BJ10:BJ30),1))</f>
        <v/>
      </c>
      <c r="BG32" s="204"/>
      <c r="BH32" s="205"/>
      <c r="BO32" s="1"/>
    </row>
    <row r="33" spans="1:67" s="3" customFormat="1" ht="18.75" customHeight="1" x14ac:dyDescent="0.15">
      <c r="A33" s="59"/>
      <c r="B33" s="47" t="s">
        <v>36</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112" t="s">
        <v>35</v>
      </c>
      <c r="AM33" s="112"/>
      <c r="AN33" s="47"/>
      <c r="AO33" s="47"/>
      <c r="AP33" s="47"/>
      <c r="AQ33" s="47"/>
      <c r="AR33" s="47"/>
      <c r="AS33" s="47"/>
      <c r="AT33" s="47"/>
      <c r="AU33" s="47"/>
      <c r="AV33" s="47"/>
      <c r="AW33" s="47"/>
      <c r="AX33" s="47"/>
      <c r="AY33" s="47"/>
      <c r="AZ33" s="203" t="s">
        <v>20</v>
      </c>
      <c r="BA33" s="109"/>
      <c r="BB33" s="109"/>
      <c r="BC33" s="109"/>
      <c r="BD33" s="109"/>
      <c r="BE33" s="110"/>
      <c r="BF33" s="195" t="str">
        <f>IF($BC$3="","",ROUNDDOWN(SUM(BK10:BK30),1))</f>
        <v/>
      </c>
      <c r="BG33" s="195"/>
      <c r="BH33" s="196"/>
      <c r="BO33" s="1"/>
    </row>
    <row r="34" spans="1:67" s="3" customFormat="1" ht="18.75" customHeight="1" x14ac:dyDescent="0.15">
      <c r="A34" s="59"/>
      <c r="B34" s="244"/>
      <c r="C34" s="245"/>
      <c r="D34" s="243" t="s">
        <v>29</v>
      </c>
      <c r="E34" s="243"/>
      <c r="F34" s="243"/>
      <c r="G34" s="243"/>
      <c r="H34" s="243"/>
      <c r="I34" s="243"/>
      <c r="J34" s="243"/>
      <c r="K34" s="243"/>
      <c r="L34" s="243"/>
      <c r="M34" s="243"/>
      <c r="N34" s="243"/>
      <c r="O34" s="243"/>
      <c r="P34" s="243"/>
      <c r="Q34" s="243"/>
      <c r="R34" s="243"/>
      <c r="S34" s="243"/>
      <c r="T34" s="243"/>
      <c r="U34" s="243"/>
      <c r="V34" s="243"/>
      <c r="W34" s="243"/>
      <c r="X34" s="243"/>
      <c r="Y34" s="47" t="s">
        <v>32</v>
      </c>
      <c r="Z34" s="143" t="s">
        <v>24</v>
      </c>
      <c r="AA34" s="109"/>
      <c r="AB34" s="109"/>
      <c r="AC34" s="109"/>
      <c r="AD34" s="109"/>
      <c r="AE34" s="110"/>
      <c r="AF34" s="51" t="s">
        <v>25</v>
      </c>
      <c r="AG34" s="210"/>
      <c r="AH34" s="210"/>
      <c r="AI34" s="109" t="s">
        <v>26</v>
      </c>
      <c r="AJ34" s="110"/>
      <c r="AK34" s="47"/>
      <c r="AL34" s="111" t="str">
        <f>IF(B34="","",ROUNDUP(AG34/450,0)&amp;"人")</f>
        <v/>
      </c>
      <c r="AM34" s="111"/>
      <c r="AN34" s="47"/>
      <c r="AO34" s="47"/>
      <c r="AP34" s="47"/>
      <c r="AQ34" s="47"/>
      <c r="AR34" s="47"/>
      <c r="AS34" s="47"/>
      <c r="AT34" s="47"/>
      <c r="AU34" s="47"/>
      <c r="AV34" s="47"/>
      <c r="AW34" s="47"/>
      <c r="AX34" s="47"/>
      <c r="AY34" s="47"/>
      <c r="AZ34" s="203" t="s">
        <v>16</v>
      </c>
      <c r="BA34" s="109"/>
      <c r="BB34" s="109"/>
      <c r="BC34" s="109"/>
      <c r="BD34" s="109"/>
      <c r="BE34" s="110"/>
      <c r="BF34" s="195" t="str">
        <f>IF($BC$3="","",ROUNDDOWN(SUM(BL10:BL30),1))</f>
        <v/>
      </c>
      <c r="BG34" s="195"/>
      <c r="BH34" s="196"/>
      <c r="BO34" s="1"/>
    </row>
    <row r="35" spans="1:67" s="3" customFormat="1" ht="18.75" customHeight="1" thickBot="1" x14ac:dyDescent="0.2">
      <c r="A35" s="59"/>
      <c r="B35" s="244"/>
      <c r="C35" s="245"/>
      <c r="D35" s="243" t="s">
        <v>30</v>
      </c>
      <c r="E35" s="243"/>
      <c r="F35" s="243"/>
      <c r="G35" s="243"/>
      <c r="H35" s="243"/>
      <c r="I35" s="243"/>
      <c r="J35" s="243"/>
      <c r="K35" s="243"/>
      <c r="L35" s="243"/>
      <c r="M35" s="243"/>
      <c r="N35" s="243"/>
      <c r="O35" s="243"/>
      <c r="P35" s="243"/>
      <c r="Q35" s="243"/>
      <c r="R35" s="243"/>
      <c r="S35" s="243"/>
      <c r="T35" s="243"/>
      <c r="U35" s="243"/>
      <c r="V35" s="243"/>
      <c r="W35" s="243"/>
      <c r="X35" s="243"/>
      <c r="Y35" s="47" t="s">
        <v>32</v>
      </c>
      <c r="Z35" s="143" t="s">
        <v>34</v>
      </c>
      <c r="AA35" s="109"/>
      <c r="AB35" s="110"/>
      <c r="AC35" s="246">
        <f>COUNTIF(B11:G30,A18)</f>
        <v>0</v>
      </c>
      <c r="AD35" s="247"/>
      <c r="AE35" s="52" t="s">
        <v>28</v>
      </c>
      <c r="AF35" s="47"/>
      <c r="AG35" s="47"/>
      <c r="AH35" s="47"/>
      <c r="AI35" s="47"/>
      <c r="AJ35" s="47"/>
      <c r="AK35" s="47"/>
      <c r="AL35" s="111" t="str">
        <f>IF(B35="","",ROUNDUP(AC35/10,0)&amp;"人")</f>
        <v/>
      </c>
      <c r="AM35" s="111"/>
      <c r="AN35" s="47"/>
      <c r="AO35" s="47"/>
      <c r="AP35" s="47"/>
      <c r="AQ35" s="47"/>
      <c r="AR35" s="47"/>
      <c r="AS35" s="47"/>
      <c r="AT35" s="47"/>
      <c r="AU35" s="47"/>
      <c r="AV35" s="47"/>
      <c r="AW35" s="47"/>
      <c r="AX35" s="47"/>
      <c r="AY35" s="47"/>
      <c r="AZ35" s="184" t="s">
        <v>17</v>
      </c>
      <c r="BA35" s="185"/>
      <c r="BB35" s="185"/>
      <c r="BC35" s="185"/>
      <c r="BD35" s="185"/>
      <c r="BE35" s="186"/>
      <c r="BF35" s="193" t="str">
        <f>IF($BC$3="","",ROUNDDOWN(SUM(BM10:BM29),1))</f>
        <v/>
      </c>
      <c r="BG35" s="193"/>
      <c r="BH35" s="194"/>
      <c r="BO35" s="1"/>
    </row>
    <row r="36" spans="1:67" s="3" customFormat="1" ht="18.75" customHeight="1" x14ac:dyDescent="0.15">
      <c r="A36" s="59"/>
      <c r="B36" s="133"/>
      <c r="C36" s="133"/>
      <c r="D36" s="243" t="s">
        <v>31</v>
      </c>
      <c r="E36" s="243"/>
      <c r="F36" s="243"/>
      <c r="G36" s="243"/>
      <c r="H36" s="243"/>
      <c r="I36" s="243"/>
      <c r="J36" s="243"/>
      <c r="K36" s="243"/>
      <c r="L36" s="243"/>
      <c r="M36" s="243"/>
      <c r="N36" s="243"/>
      <c r="O36" s="243"/>
      <c r="P36" s="243"/>
      <c r="Q36" s="243"/>
      <c r="R36" s="243"/>
      <c r="S36" s="243"/>
      <c r="T36" s="243"/>
      <c r="U36" s="243"/>
      <c r="V36" s="243"/>
      <c r="W36" s="243"/>
      <c r="X36" s="243"/>
      <c r="Y36" s="47" t="s">
        <v>33</v>
      </c>
      <c r="Z36" s="143" t="s">
        <v>27</v>
      </c>
      <c r="AA36" s="109"/>
      <c r="AB36" s="110"/>
      <c r="AC36" s="244"/>
      <c r="AD36" s="210"/>
      <c r="AE36" s="52" t="s">
        <v>28</v>
      </c>
      <c r="AF36" s="47"/>
      <c r="AG36" s="47"/>
      <c r="AH36" s="47"/>
      <c r="AI36" s="47"/>
      <c r="AJ36" s="47"/>
      <c r="AK36" s="47"/>
      <c r="AL36" s="111" t="str">
        <f>IF(B36="","",ROUNDUP(AC36/40,0))</f>
        <v/>
      </c>
      <c r="AM36" s="111"/>
      <c r="AN36" s="47"/>
      <c r="AO36" s="47"/>
      <c r="AP36" s="47"/>
      <c r="AQ36" s="47"/>
      <c r="AR36" s="47"/>
      <c r="AS36" s="47"/>
      <c r="AT36" s="47"/>
      <c r="AU36" s="47"/>
      <c r="AV36" s="47"/>
      <c r="AW36" s="47"/>
      <c r="AX36" s="47"/>
      <c r="AY36" s="47"/>
      <c r="AZ36" s="47"/>
      <c r="BA36" s="47"/>
      <c r="BB36" s="47"/>
      <c r="BC36" s="47"/>
      <c r="BD36" s="47"/>
      <c r="BE36" s="47"/>
      <c r="BF36" s="50"/>
      <c r="BG36" s="50"/>
      <c r="BH36" s="50"/>
      <c r="BO36" s="1"/>
    </row>
    <row r="37" spans="1:67" s="48" customFormat="1" ht="18" customHeight="1" x14ac:dyDescent="0.15">
      <c r="A37" s="59"/>
      <c r="B37" s="43" t="s">
        <v>56</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row>
    <row r="38" spans="1:67" s="48" customFormat="1" ht="14.25" x14ac:dyDescent="0.15">
      <c r="A38" s="58"/>
      <c r="B38" s="136" t="s">
        <v>37</v>
      </c>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row>
    <row r="39" spans="1:67" s="48" customFormat="1" ht="14.25" x14ac:dyDescent="0.15">
      <c r="A39" s="58"/>
      <c r="B39" s="33" t="s">
        <v>53</v>
      </c>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row>
    <row r="40" spans="1:67" s="48" customFormat="1" ht="14.25" x14ac:dyDescent="0.15">
      <c r="A40" s="107"/>
      <c r="B40" s="34" t="s">
        <v>54</v>
      </c>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row>
    <row r="41" spans="1:67" s="48" customFormat="1" ht="14.25" x14ac:dyDescent="0.15">
      <c r="A41" s="107"/>
      <c r="B41" s="34"/>
      <c r="C41" s="34" t="s">
        <v>47</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row>
    <row r="42" spans="1:67" s="48" customFormat="1" ht="14.25" x14ac:dyDescent="0.15">
      <c r="A42" s="107"/>
      <c r="B42" s="34"/>
      <c r="C42" s="34"/>
      <c r="D42" s="34" t="s">
        <v>49</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row>
    <row r="43" spans="1:67" s="48" customFormat="1" ht="14.25" x14ac:dyDescent="0.15">
      <c r="A43" s="107"/>
      <c r="B43" s="34"/>
      <c r="C43" s="34" t="s">
        <v>48</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row>
    <row r="44" spans="1:67" s="48" customFormat="1" ht="14.25" x14ac:dyDescent="0.15">
      <c r="A44" s="107"/>
      <c r="B44" s="34"/>
      <c r="C44" s="34" t="s">
        <v>50</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row>
    <row r="45" spans="1:67" s="48" customFormat="1" ht="14.25" x14ac:dyDescent="0.15">
      <c r="A45" s="107"/>
      <c r="B45" s="34"/>
      <c r="C45" s="34" t="s">
        <v>51</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3"/>
    </row>
    <row r="46" spans="1:67" s="48" customFormat="1" ht="14.25" x14ac:dyDescent="0.15">
      <c r="A46" s="107"/>
      <c r="B46" s="34"/>
      <c r="C46" s="34"/>
      <c r="D46" s="34" t="s">
        <v>52</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3"/>
    </row>
    <row r="47" spans="1:67" s="48" customFormat="1" ht="14.25" x14ac:dyDescent="0.15">
      <c r="A47" s="58"/>
      <c r="B47" s="136" t="s">
        <v>23</v>
      </c>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row>
    <row r="48" spans="1:67" s="48" customFormat="1" ht="14.25" x14ac:dyDescent="0.15">
      <c r="A48" s="58"/>
      <c r="B48" s="136" t="s">
        <v>55</v>
      </c>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row>
    <row r="49" spans="1:63" s="48" customFormat="1" ht="14.25" x14ac:dyDescent="0.15">
      <c r="A49" s="58"/>
      <c r="B49" s="33" t="s">
        <v>78</v>
      </c>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J49" s="106"/>
      <c r="BK49" s="135"/>
    </row>
    <row r="50" spans="1:63" s="48" customFormat="1" ht="21" customHeight="1" x14ac:dyDescent="0.15">
      <c r="A50" s="58"/>
      <c r="B50" s="49"/>
      <c r="C50" s="49"/>
      <c r="D50" s="49"/>
      <c r="E50" s="49"/>
      <c r="BK50" s="135"/>
    </row>
    <row r="51" spans="1:63" s="48" customFormat="1" ht="21" customHeight="1" x14ac:dyDescent="0.15">
      <c r="A51" s="58"/>
      <c r="B51" s="49"/>
      <c r="C51" s="49"/>
      <c r="D51" s="49"/>
      <c r="E51" s="49"/>
      <c r="BK51" s="135"/>
    </row>
    <row r="52" spans="1:63" s="48" customFormat="1" ht="21" customHeight="1" x14ac:dyDescent="0.15">
      <c r="A52" s="58"/>
      <c r="B52" s="49"/>
      <c r="C52" s="49"/>
      <c r="D52" s="49"/>
      <c r="E52" s="49"/>
    </row>
    <row r="53" spans="1:63" s="48" customFormat="1" ht="21" customHeight="1" x14ac:dyDescent="0.15">
      <c r="A53" s="58"/>
      <c r="B53" s="49"/>
      <c r="C53" s="49"/>
      <c r="D53" s="49"/>
      <c r="E53" s="49"/>
    </row>
    <row r="54" spans="1:63" s="48" customFormat="1" ht="21" customHeight="1" x14ac:dyDescent="0.15">
      <c r="A54" s="58"/>
      <c r="B54" s="49"/>
      <c r="C54" s="49"/>
      <c r="D54" s="49"/>
      <c r="E54" s="49"/>
    </row>
    <row r="55" spans="1:63" s="48" customFormat="1" ht="21" customHeight="1" x14ac:dyDescent="0.15">
      <c r="A55" s="58"/>
      <c r="B55" s="49"/>
      <c r="C55" s="49"/>
      <c r="D55" s="49"/>
      <c r="E55" s="49"/>
    </row>
    <row r="56" spans="1:63" s="48" customFormat="1" ht="21" customHeight="1" x14ac:dyDescent="0.15">
      <c r="A56" s="58"/>
      <c r="B56" s="49"/>
      <c r="C56" s="49"/>
      <c r="D56" s="49"/>
      <c r="E56" s="49"/>
    </row>
    <row r="57" spans="1:63" s="48" customFormat="1" ht="21" customHeight="1" x14ac:dyDescent="0.15">
      <c r="A57" s="58"/>
      <c r="B57" s="49"/>
      <c r="C57" s="49"/>
      <c r="D57" s="49"/>
      <c r="E57" s="49"/>
    </row>
    <row r="58" spans="1:63" s="48" customFormat="1" ht="21" customHeight="1" x14ac:dyDescent="0.15">
      <c r="A58" s="58"/>
      <c r="B58" s="49"/>
      <c r="C58" s="49"/>
      <c r="D58" s="49"/>
      <c r="E58" s="49"/>
    </row>
    <row r="59" spans="1:63" s="48" customFormat="1" ht="21" customHeight="1" x14ac:dyDescent="0.15">
      <c r="A59" s="58"/>
      <c r="B59" s="49"/>
      <c r="C59" s="49"/>
      <c r="D59" s="49"/>
      <c r="E59" s="49"/>
    </row>
  </sheetData>
  <mergeCells count="189">
    <mergeCell ref="D36:X36"/>
    <mergeCell ref="B19:G19"/>
    <mergeCell ref="H19:L19"/>
    <mergeCell ref="M19:S19"/>
    <mergeCell ref="AZ19:BB19"/>
    <mergeCell ref="BC19:BE19"/>
    <mergeCell ref="AZ23:BB23"/>
    <mergeCell ref="BC23:BE23"/>
    <mergeCell ref="AZ28:BB28"/>
    <mergeCell ref="M28:S28"/>
    <mergeCell ref="Z36:AB36"/>
    <mergeCell ref="AC36:AD36"/>
    <mergeCell ref="B34:C34"/>
    <mergeCell ref="AC35:AD35"/>
    <mergeCell ref="H24:L24"/>
    <mergeCell ref="H28:L28"/>
    <mergeCell ref="B35:C35"/>
    <mergeCell ref="B36:C36"/>
    <mergeCell ref="D34:X34"/>
    <mergeCell ref="D35:X35"/>
    <mergeCell ref="BC28:BE28"/>
    <mergeCell ref="B29:G29"/>
    <mergeCell ref="M23:S23"/>
    <mergeCell ref="M22:S22"/>
    <mergeCell ref="B4:F4"/>
    <mergeCell ref="G4:L4"/>
    <mergeCell ref="M4:Q4"/>
    <mergeCell ref="R4:AD4"/>
    <mergeCell ref="H25:L25"/>
    <mergeCell ref="H10:L10"/>
    <mergeCell ref="H11:L11"/>
    <mergeCell ref="M24:S24"/>
    <mergeCell ref="M25:S25"/>
    <mergeCell ref="H23:L23"/>
    <mergeCell ref="B14:G14"/>
    <mergeCell ref="H14:L14"/>
    <mergeCell ref="M14:S14"/>
    <mergeCell ref="M15:S15"/>
    <mergeCell ref="B16:G16"/>
    <mergeCell ref="H16:L16"/>
    <mergeCell ref="M16:S16"/>
    <mergeCell ref="B18:G18"/>
    <mergeCell ref="H18:L18"/>
    <mergeCell ref="M18:S18"/>
    <mergeCell ref="V6:V8"/>
    <mergeCell ref="W6:W8"/>
    <mergeCell ref="M21:S21"/>
    <mergeCell ref="M11:S11"/>
    <mergeCell ref="AE6:AK6"/>
    <mergeCell ref="X6:AD6"/>
    <mergeCell ref="AZ11:BB11"/>
    <mergeCell ref="M13:S13"/>
    <mergeCell ref="AZ13:BB13"/>
    <mergeCell ref="AZ14:BB14"/>
    <mergeCell ref="AZ15:BB15"/>
    <mergeCell ref="AZ16:BB16"/>
    <mergeCell ref="AZ17:BB17"/>
    <mergeCell ref="AZ18:BB18"/>
    <mergeCell ref="BF14:BH14"/>
    <mergeCell ref="BF16:BH16"/>
    <mergeCell ref="BF22:BH22"/>
    <mergeCell ref="BC20:BE20"/>
    <mergeCell ref="BF20:BH20"/>
    <mergeCell ref="BF23:BH23"/>
    <mergeCell ref="BC30:BE30"/>
    <mergeCell ref="BF27:BH27"/>
    <mergeCell ref="BC29:BE29"/>
    <mergeCell ref="BF24:BH24"/>
    <mergeCell ref="BF25:BH25"/>
    <mergeCell ref="BF26:BH26"/>
    <mergeCell ref="BF21:BH21"/>
    <mergeCell ref="BC15:BE15"/>
    <mergeCell ref="BF15:BH15"/>
    <mergeCell ref="BC16:BE16"/>
    <mergeCell ref="BC17:BE17"/>
    <mergeCell ref="BF17:BH17"/>
    <mergeCell ref="BF19:BH19"/>
    <mergeCell ref="BC18:BE18"/>
    <mergeCell ref="BF18:BH18"/>
    <mergeCell ref="AZ26:BB26"/>
    <mergeCell ref="AZ27:BB27"/>
    <mergeCell ref="BE3:BH3"/>
    <mergeCell ref="H21:L21"/>
    <mergeCell ref="T6:T8"/>
    <mergeCell ref="U6:U8"/>
    <mergeCell ref="B15:G15"/>
    <mergeCell ref="BF11:BH11"/>
    <mergeCell ref="H12:L12"/>
    <mergeCell ref="M12:S12"/>
    <mergeCell ref="B20:G20"/>
    <mergeCell ref="H20:L20"/>
    <mergeCell ref="H15:L15"/>
    <mergeCell ref="M20:S20"/>
    <mergeCell ref="B21:G21"/>
    <mergeCell ref="B17:G17"/>
    <mergeCell ref="H17:L17"/>
    <mergeCell ref="M17:S17"/>
    <mergeCell ref="AS3:BB3"/>
    <mergeCell ref="BC3:BD3"/>
    <mergeCell ref="AZ12:BB12"/>
    <mergeCell ref="BC12:BE12"/>
    <mergeCell ref="BF12:BH12"/>
    <mergeCell ref="AZ20:BB20"/>
    <mergeCell ref="BF13:BH13"/>
    <mergeCell ref="BC14:BE14"/>
    <mergeCell ref="BF28:BH28"/>
    <mergeCell ref="AZ35:BE35"/>
    <mergeCell ref="BC31:BE31"/>
    <mergeCell ref="B32:W32"/>
    <mergeCell ref="BC27:BE27"/>
    <mergeCell ref="H27:L27"/>
    <mergeCell ref="BF35:BH35"/>
    <mergeCell ref="AZ32:BE32"/>
    <mergeCell ref="BF34:BH34"/>
    <mergeCell ref="B31:S31"/>
    <mergeCell ref="AZ31:BB31"/>
    <mergeCell ref="AZ29:BB29"/>
    <mergeCell ref="AZ33:BE33"/>
    <mergeCell ref="AZ34:BE34"/>
    <mergeCell ref="BF32:BH32"/>
    <mergeCell ref="BF33:BH33"/>
    <mergeCell ref="BF31:BH31"/>
    <mergeCell ref="BF30:BH30"/>
    <mergeCell ref="AG34:AH34"/>
    <mergeCell ref="Z34:AE34"/>
    <mergeCell ref="AZ30:BB30"/>
    <mergeCell ref="BF29:BH29"/>
    <mergeCell ref="M29:S29"/>
    <mergeCell ref="M30:S30"/>
    <mergeCell ref="B9:G9"/>
    <mergeCell ref="B27:G27"/>
    <mergeCell ref="B26:G26"/>
    <mergeCell ref="B24:G24"/>
    <mergeCell ref="B25:G25"/>
    <mergeCell ref="H29:L29"/>
    <mergeCell ref="B30:G30"/>
    <mergeCell ref="H30:L30"/>
    <mergeCell ref="B28:G28"/>
    <mergeCell ref="H26:L26"/>
    <mergeCell ref="B22:G22"/>
    <mergeCell ref="H22:L22"/>
    <mergeCell ref="BK49:BK51"/>
    <mergeCell ref="B48:BI48"/>
    <mergeCell ref="B38:BI38"/>
    <mergeCell ref="B47:BI47"/>
    <mergeCell ref="BF6:BH8"/>
    <mergeCell ref="Z35:AB35"/>
    <mergeCell ref="B6:G8"/>
    <mergeCell ref="AZ6:BB8"/>
    <mergeCell ref="AZ10:BB10"/>
    <mergeCell ref="BI7:BI8"/>
    <mergeCell ref="H6:L8"/>
    <mergeCell ref="M6:S8"/>
    <mergeCell ref="M10:S10"/>
    <mergeCell ref="B10:G10"/>
    <mergeCell ref="AZ25:BB25"/>
    <mergeCell ref="BC24:BE24"/>
    <mergeCell ref="AZ24:BB24"/>
    <mergeCell ref="BC11:BE11"/>
    <mergeCell ref="H9:L9"/>
    <mergeCell ref="BC6:BE8"/>
    <mergeCell ref="BC9:BE9"/>
    <mergeCell ref="BC10:BE10"/>
    <mergeCell ref="AS6:AY6"/>
    <mergeCell ref="AL6:AR6"/>
    <mergeCell ref="AI34:AJ34"/>
    <mergeCell ref="AL34:AM34"/>
    <mergeCell ref="AL35:AM35"/>
    <mergeCell ref="AL36:AM36"/>
    <mergeCell ref="AL33:AM33"/>
    <mergeCell ref="B2:BH2"/>
    <mergeCell ref="BF10:BH10"/>
    <mergeCell ref="BF9:BH9"/>
    <mergeCell ref="M9:S9"/>
    <mergeCell ref="AZ9:BB9"/>
    <mergeCell ref="B12:G12"/>
    <mergeCell ref="B23:G23"/>
    <mergeCell ref="B11:G11"/>
    <mergeCell ref="BC13:BE13"/>
    <mergeCell ref="B13:G13"/>
    <mergeCell ref="H13:L13"/>
    <mergeCell ref="BC25:BE25"/>
    <mergeCell ref="BC26:BE26"/>
    <mergeCell ref="BC21:BE21"/>
    <mergeCell ref="AZ22:BB22"/>
    <mergeCell ref="BC22:BE22"/>
    <mergeCell ref="AZ21:BB21"/>
    <mergeCell ref="M26:S26"/>
    <mergeCell ref="M27:S27"/>
  </mergeCells>
  <phoneticPr fontId="2"/>
  <dataValidations count="4">
    <dataValidation type="list" allowBlank="1" showInputMessage="1" showErrorMessage="1" sqref="BC3:BD3" xr:uid="{00000000-0002-0000-0000-000000000000}">
      <formula1>$A$3:$A$15</formula1>
    </dataValidation>
    <dataValidation type="list" allowBlank="1" showInputMessage="1" showErrorMessage="1" sqref="B11:G30" xr:uid="{00000000-0002-0000-0000-000001000000}">
      <formula1>$A$17:$A$19</formula1>
    </dataValidation>
    <dataValidation type="list" allowBlank="1" showInputMessage="1" showErrorMessage="1" sqref="H9:L30" xr:uid="{00000000-0002-0000-0000-000002000000}">
      <formula1>$A$21:$A$26</formula1>
    </dataValidation>
    <dataValidation type="list" allowBlank="1" showInputMessage="1" showErrorMessage="1" sqref="B34:C36 T9:W30" xr:uid="{00000000-0002-0000-0000-000003000000}">
      <formula1>$A$28</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ignoredErrors>
    <ignoredError sqref="BF11" evalErro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BO59"/>
  <sheetViews>
    <sheetView showGridLines="0" view="pageBreakPreview" topLeftCell="B1" zoomScaleNormal="100" zoomScaleSheetLayoutView="100" workbookViewId="0">
      <selection activeCell="B1" sqref="B1"/>
    </sheetView>
  </sheetViews>
  <sheetFormatPr defaultRowHeight="21" customHeight="1" x14ac:dyDescent="0.15"/>
  <cols>
    <col min="1" max="1" width="15.875" style="58" hidden="1" customWidth="1"/>
    <col min="2" max="5" width="2.625" style="35" customWidth="1"/>
    <col min="6" max="23" width="2.625" style="1" customWidth="1"/>
    <col min="24" max="51" width="3.125" style="1" customWidth="1"/>
    <col min="52" max="60" width="2.625" style="1" customWidth="1"/>
    <col min="61" max="65" width="9.875" style="1" hidden="1" customWidth="1"/>
    <col min="66" max="68" width="9.875" style="1" customWidth="1"/>
    <col min="69" max="69" width="9" style="1" customWidth="1"/>
    <col min="70" max="16384" width="9" style="1"/>
  </cols>
  <sheetData>
    <row r="1" spans="1:65" ht="21" customHeight="1" x14ac:dyDescent="0.15">
      <c r="B1" s="108" t="s">
        <v>82</v>
      </c>
    </row>
    <row r="2" spans="1:65" ht="22.5" customHeight="1" thickBot="1" x14ac:dyDescent="0.2">
      <c r="B2" s="113" t="s">
        <v>11</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63" t="s">
        <v>58</v>
      </c>
    </row>
    <row r="3" spans="1:65" s="3" customFormat="1" ht="18.75" customHeight="1" thickBot="1" x14ac:dyDescent="0.2">
      <c r="A3" s="5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23" t="s">
        <v>18</v>
      </c>
      <c r="AT3" s="224"/>
      <c r="AU3" s="224"/>
      <c r="AV3" s="224"/>
      <c r="AW3" s="224"/>
      <c r="AX3" s="224"/>
      <c r="AY3" s="224"/>
      <c r="AZ3" s="224"/>
      <c r="BA3" s="224"/>
      <c r="BB3" s="224"/>
      <c r="BC3" s="225">
        <v>40</v>
      </c>
      <c r="BD3" s="226"/>
      <c r="BE3" s="214" t="s">
        <v>26</v>
      </c>
      <c r="BF3" s="214"/>
      <c r="BG3" s="214"/>
      <c r="BH3" s="215"/>
      <c r="BI3" s="62">
        <f>BC3*4</f>
        <v>160</v>
      </c>
    </row>
    <row r="4" spans="1:65" s="3" customFormat="1" ht="18.75" customHeight="1" thickBot="1" x14ac:dyDescent="0.2">
      <c r="A4" s="59">
        <v>33</v>
      </c>
      <c r="B4" s="230" t="s">
        <v>21</v>
      </c>
      <c r="C4" s="231"/>
      <c r="D4" s="231"/>
      <c r="E4" s="231"/>
      <c r="F4" s="231"/>
      <c r="G4" s="232" t="s">
        <v>76</v>
      </c>
      <c r="H4" s="232"/>
      <c r="I4" s="232"/>
      <c r="J4" s="232"/>
      <c r="K4" s="232"/>
      <c r="L4" s="233"/>
      <c r="M4" s="223" t="s">
        <v>13</v>
      </c>
      <c r="N4" s="224"/>
      <c r="O4" s="224"/>
      <c r="P4" s="224"/>
      <c r="Q4" s="224"/>
      <c r="R4" s="234" t="s">
        <v>77</v>
      </c>
      <c r="S4" s="235"/>
      <c r="T4" s="235"/>
      <c r="U4" s="235"/>
      <c r="V4" s="235"/>
      <c r="W4" s="235"/>
      <c r="X4" s="235"/>
      <c r="Y4" s="235"/>
      <c r="Z4" s="235"/>
      <c r="AA4" s="235"/>
      <c r="AB4" s="235"/>
      <c r="AC4" s="235"/>
      <c r="AD4" s="236"/>
    </row>
    <row r="5" spans="1:65" s="3" customFormat="1" ht="18.75" customHeight="1" thickBot="1" x14ac:dyDescent="0.2">
      <c r="A5" s="59">
        <v>34</v>
      </c>
      <c r="B5" s="36"/>
      <c r="C5" s="36"/>
      <c r="D5" s="37"/>
      <c r="E5" s="37"/>
      <c r="F5" s="37"/>
      <c r="G5" s="38"/>
      <c r="H5" s="38"/>
      <c r="I5" s="38"/>
      <c r="J5" s="38"/>
      <c r="K5" s="38"/>
      <c r="L5" s="38"/>
      <c r="M5" s="39"/>
      <c r="N5" s="39"/>
      <c r="O5" s="39"/>
      <c r="P5" s="39"/>
      <c r="Q5" s="39"/>
      <c r="R5" s="40"/>
      <c r="S5" s="40"/>
      <c r="T5" s="40"/>
      <c r="U5" s="40"/>
      <c r="V5" s="40"/>
      <c r="W5" s="40"/>
      <c r="X5" s="40"/>
      <c r="Y5" s="40"/>
      <c r="Z5" s="40"/>
      <c r="AA5" s="40"/>
      <c r="AB5" s="40"/>
      <c r="AC5" s="40"/>
      <c r="AD5" s="40"/>
      <c r="AE5" s="41"/>
    </row>
    <row r="6" spans="1:65" s="3" customFormat="1" ht="18.75" customHeight="1" x14ac:dyDescent="0.15">
      <c r="A6" s="59">
        <v>35</v>
      </c>
      <c r="B6" s="144" t="s">
        <v>0</v>
      </c>
      <c r="C6" s="145"/>
      <c r="D6" s="145"/>
      <c r="E6" s="145"/>
      <c r="F6" s="145"/>
      <c r="G6" s="145"/>
      <c r="H6" s="151" t="s">
        <v>1</v>
      </c>
      <c r="I6" s="151"/>
      <c r="J6" s="151"/>
      <c r="K6" s="151"/>
      <c r="L6" s="151"/>
      <c r="M6" s="145" t="s">
        <v>2</v>
      </c>
      <c r="N6" s="145"/>
      <c r="O6" s="145"/>
      <c r="P6" s="145"/>
      <c r="Q6" s="145"/>
      <c r="R6" s="145"/>
      <c r="S6" s="160"/>
      <c r="T6" s="216" t="s">
        <v>14</v>
      </c>
      <c r="U6" s="219" t="s">
        <v>15</v>
      </c>
      <c r="V6" s="219" t="s">
        <v>16</v>
      </c>
      <c r="W6" s="248" t="s">
        <v>17</v>
      </c>
      <c r="X6" s="174" t="s">
        <v>5</v>
      </c>
      <c r="Y6" s="175"/>
      <c r="Z6" s="175"/>
      <c r="AA6" s="175"/>
      <c r="AB6" s="175"/>
      <c r="AC6" s="175"/>
      <c r="AD6" s="177"/>
      <c r="AE6" s="175" t="s">
        <v>6</v>
      </c>
      <c r="AF6" s="175"/>
      <c r="AG6" s="175"/>
      <c r="AH6" s="175"/>
      <c r="AI6" s="175"/>
      <c r="AJ6" s="175"/>
      <c r="AK6" s="175"/>
      <c r="AL6" s="174" t="s">
        <v>7</v>
      </c>
      <c r="AM6" s="175"/>
      <c r="AN6" s="175"/>
      <c r="AO6" s="175"/>
      <c r="AP6" s="175"/>
      <c r="AQ6" s="175"/>
      <c r="AR6" s="177"/>
      <c r="AS6" s="174" t="s">
        <v>8</v>
      </c>
      <c r="AT6" s="175"/>
      <c r="AU6" s="175"/>
      <c r="AV6" s="175"/>
      <c r="AW6" s="175"/>
      <c r="AX6" s="175"/>
      <c r="AY6" s="176"/>
      <c r="AZ6" s="150" t="s">
        <v>3</v>
      </c>
      <c r="BA6" s="151"/>
      <c r="BB6" s="151"/>
      <c r="BC6" s="137" t="s">
        <v>9</v>
      </c>
      <c r="BD6" s="137"/>
      <c r="BE6" s="137"/>
      <c r="BF6" s="137" t="s">
        <v>4</v>
      </c>
      <c r="BG6" s="137"/>
      <c r="BH6" s="138"/>
    </row>
    <row r="7" spans="1:65" s="3" customFormat="1" ht="18.75" customHeight="1" x14ac:dyDescent="0.15">
      <c r="A7" s="59">
        <v>36</v>
      </c>
      <c r="B7" s="146"/>
      <c r="C7" s="147"/>
      <c r="D7" s="147"/>
      <c r="E7" s="147"/>
      <c r="F7" s="147"/>
      <c r="G7" s="147"/>
      <c r="H7" s="153"/>
      <c r="I7" s="153"/>
      <c r="J7" s="153"/>
      <c r="K7" s="153"/>
      <c r="L7" s="153"/>
      <c r="M7" s="147"/>
      <c r="N7" s="147"/>
      <c r="O7" s="147"/>
      <c r="P7" s="147"/>
      <c r="Q7" s="147"/>
      <c r="R7" s="147"/>
      <c r="S7" s="161"/>
      <c r="T7" s="217"/>
      <c r="U7" s="220"/>
      <c r="V7" s="220"/>
      <c r="W7" s="249"/>
      <c r="X7" s="4">
        <v>1</v>
      </c>
      <c r="Y7" s="5">
        <v>2</v>
      </c>
      <c r="Z7" s="5">
        <v>3</v>
      </c>
      <c r="AA7" s="5">
        <v>4</v>
      </c>
      <c r="AB7" s="5">
        <v>5</v>
      </c>
      <c r="AC7" s="5">
        <v>6</v>
      </c>
      <c r="AD7" s="6">
        <v>7</v>
      </c>
      <c r="AE7" s="7">
        <v>8</v>
      </c>
      <c r="AF7" s="5">
        <v>9</v>
      </c>
      <c r="AG7" s="5">
        <v>10</v>
      </c>
      <c r="AH7" s="5">
        <v>11</v>
      </c>
      <c r="AI7" s="5">
        <v>12</v>
      </c>
      <c r="AJ7" s="5">
        <v>13</v>
      </c>
      <c r="AK7" s="66">
        <v>14</v>
      </c>
      <c r="AL7" s="4">
        <v>15</v>
      </c>
      <c r="AM7" s="5">
        <v>16</v>
      </c>
      <c r="AN7" s="5">
        <v>17</v>
      </c>
      <c r="AO7" s="5">
        <v>18</v>
      </c>
      <c r="AP7" s="5">
        <v>19</v>
      </c>
      <c r="AQ7" s="5">
        <v>20</v>
      </c>
      <c r="AR7" s="6">
        <v>21</v>
      </c>
      <c r="AS7" s="4">
        <v>22</v>
      </c>
      <c r="AT7" s="5">
        <v>23</v>
      </c>
      <c r="AU7" s="5">
        <v>24</v>
      </c>
      <c r="AV7" s="5">
        <v>25</v>
      </c>
      <c r="AW7" s="5">
        <v>26</v>
      </c>
      <c r="AX7" s="5">
        <v>27</v>
      </c>
      <c r="AY7" s="8">
        <v>28</v>
      </c>
      <c r="AZ7" s="152"/>
      <c r="BA7" s="153"/>
      <c r="BB7" s="153"/>
      <c r="BC7" s="139"/>
      <c r="BD7" s="139"/>
      <c r="BE7" s="139"/>
      <c r="BF7" s="139"/>
      <c r="BG7" s="139"/>
      <c r="BH7" s="140"/>
      <c r="BI7" s="158" t="s">
        <v>59</v>
      </c>
    </row>
    <row r="8" spans="1:65" s="3" customFormat="1" ht="18.75" customHeight="1" thickBot="1" x14ac:dyDescent="0.2">
      <c r="A8" s="59">
        <v>37</v>
      </c>
      <c r="B8" s="148"/>
      <c r="C8" s="149"/>
      <c r="D8" s="149"/>
      <c r="E8" s="149"/>
      <c r="F8" s="149"/>
      <c r="G8" s="149"/>
      <c r="H8" s="155"/>
      <c r="I8" s="155"/>
      <c r="J8" s="155"/>
      <c r="K8" s="155"/>
      <c r="L8" s="155"/>
      <c r="M8" s="149"/>
      <c r="N8" s="149"/>
      <c r="O8" s="149"/>
      <c r="P8" s="149"/>
      <c r="Q8" s="149"/>
      <c r="R8" s="149"/>
      <c r="S8" s="162"/>
      <c r="T8" s="218"/>
      <c r="U8" s="221"/>
      <c r="V8" s="221"/>
      <c r="W8" s="250"/>
      <c r="X8" s="9" t="s">
        <v>62</v>
      </c>
      <c r="Y8" s="10" t="s">
        <v>64</v>
      </c>
      <c r="Z8" s="68" t="s">
        <v>65</v>
      </c>
      <c r="AA8" s="10" t="s">
        <v>66</v>
      </c>
      <c r="AB8" s="68" t="s">
        <v>67</v>
      </c>
      <c r="AC8" s="10" t="s">
        <v>68</v>
      </c>
      <c r="AD8" s="69" t="s">
        <v>69</v>
      </c>
      <c r="AE8" s="13" t="s">
        <v>61</v>
      </c>
      <c r="AF8" s="68" t="s">
        <v>63</v>
      </c>
      <c r="AG8" s="10" t="s">
        <v>65</v>
      </c>
      <c r="AH8" s="68" t="s">
        <v>66</v>
      </c>
      <c r="AI8" s="10" t="s">
        <v>67</v>
      </c>
      <c r="AJ8" s="68" t="s">
        <v>68</v>
      </c>
      <c r="AK8" s="70" t="s">
        <v>69</v>
      </c>
      <c r="AL8" s="9" t="s">
        <v>61</v>
      </c>
      <c r="AM8" s="10" t="s">
        <v>63</v>
      </c>
      <c r="AN8" s="68" t="s">
        <v>65</v>
      </c>
      <c r="AO8" s="10" t="s">
        <v>66</v>
      </c>
      <c r="AP8" s="68" t="s">
        <v>67</v>
      </c>
      <c r="AQ8" s="10" t="s">
        <v>68</v>
      </c>
      <c r="AR8" s="69" t="s">
        <v>69</v>
      </c>
      <c r="AS8" s="12" t="s">
        <v>61</v>
      </c>
      <c r="AT8" s="68" t="s">
        <v>63</v>
      </c>
      <c r="AU8" s="10" t="s">
        <v>65</v>
      </c>
      <c r="AV8" s="68" t="s">
        <v>66</v>
      </c>
      <c r="AW8" s="10" t="s">
        <v>67</v>
      </c>
      <c r="AX8" s="68" t="s">
        <v>68</v>
      </c>
      <c r="AY8" s="14" t="s">
        <v>69</v>
      </c>
      <c r="AZ8" s="154"/>
      <c r="BA8" s="155"/>
      <c r="BB8" s="155"/>
      <c r="BC8" s="141"/>
      <c r="BD8" s="141"/>
      <c r="BE8" s="141"/>
      <c r="BF8" s="141"/>
      <c r="BG8" s="141"/>
      <c r="BH8" s="142"/>
      <c r="BI8" s="159"/>
      <c r="BJ8" s="64" t="s">
        <v>14</v>
      </c>
      <c r="BK8" s="64" t="s">
        <v>15</v>
      </c>
      <c r="BL8" s="64" t="s">
        <v>16</v>
      </c>
      <c r="BM8" s="64" t="s">
        <v>72</v>
      </c>
    </row>
    <row r="9" spans="1:65" s="3" customFormat="1" ht="18.75" customHeight="1" thickBot="1" x14ac:dyDescent="0.2">
      <c r="A9" s="59">
        <v>38</v>
      </c>
      <c r="B9" s="178" t="s">
        <v>10</v>
      </c>
      <c r="C9" s="179"/>
      <c r="D9" s="179"/>
      <c r="E9" s="179"/>
      <c r="F9" s="179"/>
      <c r="G9" s="179"/>
      <c r="H9" s="171" t="s">
        <v>39</v>
      </c>
      <c r="I9" s="171"/>
      <c r="J9" s="171"/>
      <c r="K9" s="171"/>
      <c r="L9" s="171"/>
      <c r="M9" s="120" t="s">
        <v>60</v>
      </c>
      <c r="N9" s="120"/>
      <c r="O9" s="120"/>
      <c r="P9" s="120"/>
      <c r="Q9" s="120"/>
      <c r="R9" s="120"/>
      <c r="S9" s="121"/>
      <c r="T9" s="15" t="s">
        <v>42</v>
      </c>
      <c r="U9" s="53" t="s">
        <v>42</v>
      </c>
      <c r="V9" s="53" t="s">
        <v>42</v>
      </c>
      <c r="W9" s="15" t="s">
        <v>42</v>
      </c>
      <c r="X9" s="71">
        <v>3</v>
      </c>
      <c r="Y9" s="72">
        <v>3</v>
      </c>
      <c r="Z9" s="72">
        <v>3</v>
      </c>
      <c r="AA9" s="72">
        <v>3</v>
      </c>
      <c r="AB9" s="72">
        <v>3</v>
      </c>
      <c r="AC9" s="72"/>
      <c r="AD9" s="73"/>
      <c r="AE9" s="71">
        <v>3</v>
      </c>
      <c r="AF9" s="72">
        <v>3</v>
      </c>
      <c r="AG9" s="72">
        <v>3</v>
      </c>
      <c r="AH9" s="72">
        <v>3</v>
      </c>
      <c r="AI9" s="72">
        <v>3</v>
      </c>
      <c r="AJ9" s="72"/>
      <c r="AK9" s="74"/>
      <c r="AL9" s="71">
        <v>3</v>
      </c>
      <c r="AM9" s="72">
        <v>3</v>
      </c>
      <c r="AN9" s="72">
        <v>3</v>
      </c>
      <c r="AO9" s="72">
        <v>3</v>
      </c>
      <c r="AP9" s="72">
        <v>3</v>
      </c>
      <c r="AQ9" s="72"/>
      <c r="AR9" s="73"/>
      <c r="AS9" s="71">
        <v>3</v>
      </c>
      <c r="AT9" s="72">
        <v>3</v>
      </c>
      <c r="AU9" s="72">
        <v>3</v>
      </c>
      <c r="AV9" s="72">
        <v>3</v>
      </c>
      <c r="AW9" s="72">
        <v>3</v>
      </c>
      <c r="AX9" s="72"/>
      <c r="AY9" s="75"/>
      <c r="AZ9" s="122">
        <f>IF(M9="","",SUM(X9:AY9))</f>
        <v>60</v>
      </c>
      <c r="BA9" s="122"/>
      <c r="BB9" s="123"/>
      <c r="BC9" s="117">
        <f>IF(M9="","",AZ9/4)</f>
        <v>15</v>
      </c>
      <c r="BD9" s="118"/>
      <c r="BE9" s="172"/>
      <c r="BF9" s="117">
        <f t="shared" ref="BF9:BF30" si="0">IF(M9="","",IF(AZ9/$BI$3&gt;=1,1,ROUNDDOWN(AZ9/$BI$3,1)))</f>
        <v>0.3</v>
      </c>
      <c r="BG9" s="118"/>
      <c r="BH9" s="119"/>
      <c r="BI9" s="62">
        <f>IF(AZ9="",0,AZ9/BI3)</f>
        <v>0.375</v>
      </c>
      <c r="BJ9" s="64" t="s">
        <v>57</v>
      </c>
      <c r="BK9" s="64" t="s">
        <v>57</v>
      </c>
      <c r="BL9" s="64" t="s">
        <v>57</v>
      </c>
      <c r="BM9" s="64" t="s">
        <v>57</v>
      </c>
    </row>
    <row r="10" spans="1:65" s="3" customFormat="1" ht="18.75" customHeight="1" thickTop="1" x14ac:dyDescent="0.15">
      <c r="A10" s="59">
        <v>39</v>
      </c>
      <c r="B10" s="165" t="s">
        <v>12</v>
      </c>
      <c r="C10" s="166"/>
      <c r="D10" s="166"/>
      <c r="E10" s="166"/>
      <c r="F10" s="166"/>
      <c r="G10" s="167"/>
      <c r="H10" s="237" t="s">
        <v>38</v>
      </c>
      <c r="I10" s="237"/>
      <c r="J10" s="237"/>
      <c r="K10" s="237"/>
      <c r="L10" s="237"/>
      <c r="M10" s="163" t="s">
        <v>70</v>
      </c>
      <c r="N10" s="163"/>
      <c r="O10" s="163"/>
      <c r="P10" s="163"/>
      <c r="Q10" s="163"/>
      <c r="R10" s="163"/>
      <c r="S10" s="164"/>
      <c r="T10" s="60" t="s">
        <v>42</v>
      </c>
      <c r="U10" s="61" t="s">
        <v>42</v>
      </c>
      <c r="V10" s="61" t="s">
        <v>42</v>
      </c>
      <c r="W10" s="60"/>
      <c r="X10" s="76">
        <v>8</v>
      </c>
      <c r="Y10" s="77">
        <v>8</v>
      </c>
      <c r="Z10" s="77">
        <v>8</v>
      </c>
      <c r="AA10" s="77">
        <v>8</v>
      </c>
      <c r="AB10" s="77">
        <v>8</v>
      </c>
      <c r="AC10" s="77"/>
      <c r="AD10" s="78"/>
      <c r="AE10" s="79">
        <v>8</v>
      </c>
      <c r="AF10" s="77">
        <v>8</v>
      </c>
      <c r="AG10" s="77">
        <v>8</v>
      </c>
      <c r="AH10" s="77">
        <v>8</v>
      </c>
      <c r="AI10" s="77">
        <v>8</v>
      </c>
      <c r="AJ10" s="77"/>
      <c r="AK10" s="80"/>
      <c r="AL10" s="76">
        <v>8</v>
      </c>
      <c r="AM10" s="77">
        <v>8</v>
      </c>
      <c r="AN10" s="77">
        <v>8</v>
      </c>
      <c r="AO10" s="77">
        <v>8</v>
      </c>
      <c r="AP10" s="77">
        <v>8</v>
      </c>
      <c r="AQ10" s="77"/>
      <c r="AR10" s="78"/>
      <c r="AS10" s="76">
        <v>8</v>
      </c>
      <c r="AT10" s="77">
        <v>8</v>
      </c>
      <c r="AU10" s="77">
        <v>8</v>
      </c>
      <c r="AV10" s="77">
        <v>8</v>
      </c>
      <c r="AW10" s="77">
        <v>8</v>
      </c>
      <c r="AX10" s="77"/>
      <c r="AY10" s="81"/>
      <c r="AZ10" s="156">
        <f t="shared" ref="AZ10:AZ30" si="1">IF(M10="","",SUM(X10:AY10))</f>
        <v>160</v>
      </c>
      <c r="BA10" s="156"/>
      <c r="BB10" s="157"/>
      <c r="BC10" s="114">
        <f t="shared" ref="BC10:BC30" si="2">IF(M10="","",AZ10/4)</f>
        <v>40</v>
      </c>
      <c r="BD10" s="115"/>
      <c r="BE10" s="173"/>
      <c r="BF10" s="114">
        <f t="shared" si="0"/>
        <v>1</v>
      </c>
      <c r="BG10" s="115"/>
      <c r="BH10" s="116"/>
      <c r="BI10" s="62">
        <f>IF(AZ10="",0,IF(AZ10/$BI$3&gt;1,1,AZ10/$BI$3))</f>
        <v>1</v>
      </c>
      <c r="BJ10" s="62">
        <f t="shared" ref="BJ10:BJ30" si="3">IF(T10=$A$26,BI10,0)</f>
        <v>0</v>
      </c>
      <c r="BK10" s="62">
        <f t="shared" ref="BK10:BK30" si="4">IF(U10=$A$26,BI10,0)</f>
        <v>0</v>
      </c>
      <c r="BL10" s="62">
        <f t="shared" ref="BL10:BL30" si="5">IF(V10=$A$26,BI10,0)</f>
        <v>0</v>
      </c>
      <c r="BM10" s="62">
        <f t="shared" ref="BM10:BM30" si="6">IF(W10=$A$26,BI10,0)</f>
        <v>0</v>
      </c>
    </row>
    <row r="11" spans="1:65" s="3" customFormat="1" ht="18.75" customHeight="1" x14ac:dyDescent="0.15">
      <c r="A11" s="59">
        <v>40</v>
      </c>
      <c r="B11" s="126" t="s">
        <v>22</v>
      </c>
      <c r="C11" s="127"/>
      <c r="D11" s="127"/>
      <c r="E11" s="127"/>
      <c r="F11" s="127"/>
      <c r="G11" s="127"/>
      <c r="H11" s="127" t="s">
        <v>41</v>
      </c>
      <c r="I11" s="127"/>
      <c r="J11" s="127"/>
      <c r="K11" s="127"/>
      <c r="L11" s="127"/>
      <c r="M11" s="241" t="s">
        <v>73</v>
      </c>
      <c r="N11" s="241"/>
      <c r="O11" s="241"/>
      <c r="P11" s="241"/>
      <c r="Q11" s="241"/>
      <c r="R11" s="241"/>
      <c r="S11" s="242"/>
      <c r="T11" s="17" t="s">
        <v>42</v>
      </c>
      <c r="U11" s="56" t="s">
        <v>42</v>
      </c>
      <c r="V11" s="56"/>
      <c r="W11" s="17" t="s">
        <v>42</v>
      </c>
      <c r="X11" s="82">
        <v>2</v>
      </c>
      <c r="Y11" s="83">
        <v>2</v>
      </c>
      <c r="Z11" s="83">
        <v>2</v>
      </c>
      <c r="AA11" s="83">
        <v>2</v>
      </c>
      <c r="AB11" s="83">
        <v>2</v>
      </c>
      <c r="AC11" s="83"/>
      <c r="AD11" s="84"/>
      <c r="AE11" s="82">
        <v>2</v>
      </c>
      <c r="AF11" s="83">
        <v>2</v>
      </c>
      <c r="AG11" s="83">
        <v>2</v>
      </c>
      <c r="AH11" s="83">
        <v>2</v>
      </c>
      <c r="AI11" s="83">
        <v>2</v>
      </c>
      <c r="AJ11" s="83"/>
      <c r="AK11" s="85"/>
      <c r="AL11" s="82">
        <v>2</v>
      </c>
      <c r="AM11" s="83">
        <v>2</v>
      </c>
      <c r="AN11" s="83">
        <v>2</v>
      </c>
      <c r="AO11" s="83">
        <v>2</v>
      </c>
      <c r="AP11" s="83">
        <v>2</v>
      </c>
      <c r="AQ11" s="83"/>
      <c r="AR11" s="84"/>
      <c r="AS11" s="82">
        <v>2</v>
      </c>
      <c r="AT11" s="83">
        <v>2</v>
      </c>
      <c r="AU11" s="83">
        <v>2</v>
      </c>
      <c r="AV11" s="83">
        <v>2</v>
      </c>
      <c r="AW11" s="83">
        <v>2</v>
      </c>
      <c r="AX11" s="83"/>
      <c r="AY11" s="86"/>
      <c r="AZ11" s="228">
        <f t="shared" si="1"/>
        <v>40</v>
      </c>
      <c r="BA11" s="228"/>
      <c r="BB11" s="229"/>
      <c r="BC11" s="168">
        <f t="shared" si="2"/>
        <v>10</v>
      </c>
      <c r="BD11" s="169"/>
      <c r="BE11" s="170"/>
      <c r="BF11" s="168">
        <f t="shared" si="0"/>
        <v>0.2</v>
      </c>
      <c r="BG11" s="169"/>
      <c r="BH11" s="222"/>
      <c r="BI11" s="62">
        <f>IF(AZ11="",0,IF(AZ11/$BI$3&gt;1,1,AZ11/$BI$3))</f>
        <v>0.25</v>
      </c>
      <c r="BJ11" s="62">
        <f t="shared" si="3"/>
        <v>0</v>
      </c>
      <c r="BK11" s="62">
        <f t="shared" si="4"/>
        <v>0</v>
      </c>
      <c r="BL11" s="62">
        <f t="shared" si="5"/>
        <v>0</v>
      </c>
      <c r="BM11" s="62">
        <f t="shared" si="6"/>
        <v>0</v>
      </c>
    </row>
    <row r="12" spans="1:65" s="3" customFormat="1" ht="18.75" customHeight="1" x14ac:dyDescent="0.15">
      <c r="A12" s="59">
        <v>41</v>
      </c>
      <c r="B12" s="124" t="s">
        <v>44</v>
      </c>
      <c r="C12" s="125"/>
      <c r="D12" s="125"/>
      <c r="E12" s="125"/>
      <c r="F12" s="125"/>
      <c r="G12" s="125"/>
      <c r="H12" s="125" t="s">
        <v>39</v>
      </c>
      <c r="I12" s="125"/>
      <c r="J12" s="125"/>
      <c r="K12" s="125"/>
      <c r="L12" s="125"/>
      <c r="M12" s="133" t="s">
        <v>60</v>
      </c>
      <c r="N12" s="133"/>
      <c r="O12" s="133"/>
      <c r="P12" s="133"/>
      <c r="Q12" s="133"/>
      <c r="R12" s="133"/>
      <c r="S12" s="134"/>
      <c r="T12" s="17" t="s">
        <v>42</v>
      </c>
      <c r="U12" s="56"/>
      <c r="V12" s="56"/>
      <c r="W12" s="17"/>
      <c r="X12" s="82">
        <v>5</v>
      </c>
      <c r="Y12" s="83">
        <v>5</v>
      </c>
      <c r="Z12" s="83">
        <v>5</v>
      </c>
      <c r="AA12" s="83">
        <v>5</v>
      </c>
      <c r="AB12" s="83">
        <v>5</v>
      </c>
      <c r="AC12" s="87"/>
      <c r="AD12" s="88"/>
      <c r="AE12" s="82">
        <v>5</v>
      </c>
      <c r="AF12" s="83">
        <v>5</v>
      </c>
      <c r="AG12" s="83">
        <v>5</v>
      </c>
      <c r="AH12" s="83">
        <v>5</v>
      </c>
      <c r="AI12" s="83">
        <v>5</v>
      </c>
      <c r="AJ12" s="87"/>
      <c r="AK12" s="90"/>
      <c r="AL12" s="82">
        <v>5</v>
      </c>
      <c r="AM12" s="83">
        <v>5</v>
      </c>
      <c r="AN12" s="83">
        <v>5</v>
      </c>
      <c r="AO12" s="83">
        <v>5</v>
      </c>
      <c r="AP12" s="83">
        <v>5</v>
      </c>
      <c r="AQ12" s="87"/>
      <c r="AR12" s="88"/>
      <c r="AS12" s="82">
        <v>5</v>
      </c>
      <c r="AT12" s="83">
        <v>5</v>
      </c>
      <c r="AU12" s="83">
        <v>5</v>
      </c>
      <c r="AV12" s="83">
        <v>5</v>
      </c>
      <c r="AW12" s="83">
        <v>5</v>
      </c>
      <c r="AX12" s="87"/>
      <c r="AY12" s="92"/>
      <c r="AZ12" s="131">
        <f t="shared" si="1"/>
        <v>100</v>
      </c>
      <c r="BA12" s="131"/>
      <c r="BB12" s="132"/>
      <c r="BC12" s="128">
        <f t="shared" si="2"/>
        <v>25</v>
      </c>
      <c r="BD12" s="129"/>
      <c r="BE12" s="130"/>
      <c r="BF12" s="128">
        <f t="shared" si="0"/>
        <v>0.6</v>
      </c>
      <c r="BG12" s="129"/>
      <c r="BH12" s="183"/>
      <c r="BI12" s="62">
        <f t="shared" ref="BI12:BI30" si="7">IF(AZ12="",0,IF(AZ12/$BI$3&gt;1,1,AZ12/$BI$3))</f>
        <v>0.625</v>
      </c>
      <c r="BJ12" s="62">
        <f t="shared" si="3"/>
        <v>0</v>
      </c>
      <c r="BK12" s="62">
        <f t="shared" si="4"/>
        <v>0</v>
      </c>
      <c r="BL12" s="62">
        <f t="shared" si="5"/>
        <v>0</v>
      </c>
      <c r="BM12" s="62">
        <f t="shared" si="6"/>
        <v>0</v>
      </c>
    </row>
    <row r="13" spans="1:65" s="3" customFormat="1" ht="18.75" customHeight="1" x14ac:dyDescent="0.15">
      <c r="A13" s="59">
        <v>42</v>
      </c>
      <c r="B13" s="124" t="s">
        <v>44</v>
      </c>
      <c r="C13" s="125"/>
      <c r="D13" s="125"/>
      <c r="E13" s="125"/>
      <c r="F13" s="125"/>
      <c r="G13" s="125"/>
      <c r="H13" s="125" t="s">
        <v>41</v>
      </c>
      <c r="I13" s="125"/>
      <c r="J13" s="125"/>
      <c r="K13" s="125"/>
      <c r="L13" s="125"/>
      <c r="M13" s="133" t="s">
        <v>73</v>
      </c>
      <c r="N13" s="133"/>
      <c r="O13" s="133"/>
      <c r="P13" s="133"/>
      <c r="Q13" s="133"/>
      <c r="R13" s="133"/>
      <c r="S13" s="134"/>
      <c r="T13" s="17" t="s">
        <v>42</v>
      </c>
      <c r="U13" s="56" t="s">
        <v>42</v>
      </c>
      <c r="V13" s="56"/>
      <c r="W13" s="17" t="s">
        <v>42</v>
      </c>
      <c r="X13" s="82">
        <v>4</v>
      </c>
      <c r="Y13" s="83">
        <v>4</v>
      </c>
      <c r="Z13" s="83">
        <v>4</v>
      </c>
      <c r="AA13" s="83">
        <v>4</v>
      </c>
      <c r="AB13" s="83">
        <v>4</v>
      </c>
      <c r="AC13" s="87"/>
      <c r="AD13" s="88"/>
      <c r="AE13" s="82">
        <v>4</v>
      </c>
      <c r="AF13" s="83">
        <v>4</v>
      </c>
      <c r="AG13" s="83">
        <v>4</v>
      </c>
      <c r="AH13" s="83">
        <v>4</v>
      </c>
      <c r="AI13" s="83">
        <v>4</v>
      </c>
      <c r="AJ13" s="87"/>
      <c r="AK13" s="90"/>
      <c r="AL13" s="82">
        <v>4</v>
      </c>
      <c r="AM13" s="83">
        <v>4</v>
      </c>
      <c r="AN13" s="83">
        <v>4</v>
      </c>
      <c r="AO13" s="83">
        <v>4</v>
      </c>
      <c r="AP13" s="83">
        <v>4</v>
      </c>
      <c r="AQ13" s="87"/>
      <c r="AR13" s="88"/>
      <c r="AS13" s="82">
        <v>4</v>
      </c>
      <c r="AT13" s="83">
        <v>4</v>
      </c>
      <c r="AU13" s="83">
        <v>4</v>
      </c>
      <c r="AV13" s="83">
        <v>4</v>
      </c>
      <c r="AW13" s="83">
        <v>4</v>
      </c>
      <c r="AX13" s="87"/>
      <c r="AY13" s="92"/>
      <c r="AZ13" s="131">
        <f t="shared" si="1"/>
        <v>80</v>
      </c>
      <c r="BA13" s="131"/>
      <c r="BB13" s="132"/>
      <c r="BC13" s="128">
        <f t="shared" si="2"/>
        <v>20</v>
      </c>
      <c r="BD13" s="129"/>
      <c r="BE13" s="130"/>
      <c r="BF13" s="128">
        <f t="shared" si="0"/>
        <v>0.5</v>
      </c>
      <c r="BG13" s="129"/>
      <c r="BH13" s="183"/>
      <c r="BI13" s="62">
        <f t="shared" si="7"/>
        <v>0.5</v>
      </c>
      <c r="BJ13" s="62">
        <f t="shared" si="3"/>
        <v>0</v>
      </c>
      <c r="BK13" s="62">
        <f t="shared" si="4"/>
        <v>0</v>
      </c>
      <c r="BL13" s="62">
        <f t="shared" si="5"/>
        <v>0</v>
      </c>
      <c r="BM13" s="62">
        <f t="shared" si="6"/>
        <v>0</v>
      </c>
    </row>
    <row r="14" spans="1:65" s="3" customFormat="1" ht="18.75" customHeight="1" x14ac:dyDescent="0.15">
      <c r="A14" s="59">
        <v>43</v>
      </c>
      <c r="B14" s="124" t="s">
        <v>44</v>
      </c>
      <c r="C14" s="125"/>
      <c r="D14" s="125"/>
      <c r="E14" s="125"/>
      <c r="F14" s="125"/>
      <c r="G14" s="125"/>
      <c r="H14" s="125" t="s">
        <v>79</v>
      </c>
      <c r="I14" s="125"/>
      <c r="J14" s="125"/>
      <c r="K14" s="125"/>
      <c r="L14" s="125"/>
      <c r="M14" s="133" t="s">
        <v>71</v>
      </c>
      <c r="N14" s="133"/>
      <c r="O14" s="133"/>
      <c r="P14" s="133"/>
      <c r="Q14" s="133"/>
      <c r="R14" s="133"/>
      <c r="S14" s="134"/>
      <c r="T14" s="17" t="s">
        <v>42</v>
      </c>
      <c r="U14" s="56" t="s">
        <v>42</v>
      </c>
      <c r="V14" s="56" t="s">
        <v>42</v>
      </c>
      <c r="W14" s="17" t="s">
        <v>42</v>
      </c>
      <c r="X14" s="82">
        <v>6</v>
      </c>
      <c r="Y14" s="83">
        <v>6</v>
      </c>
      <c r="Z14" s="83">
        <v>6</v>
      </c>
      <c r="AA14" s="83">
        <v>7</v>
      </c>
      <c r="AB14" s="83">
        <v>7</v>
      </c>
      <c r="AC14" s="87"/>
      <c r="AD14" s="88"/>
      <c r="AE14" s="82">
        <v>6</v>
      </c>
      <c r="AF14" s="83">
        <v>6</v>
      </c>
      <c r="AG14" s="83">
        <v>6</v>
      </c>
      <c r="AH14" s="83">
        <v>7</v>
      </c>
      <c r="AI14" s="83">
        <v>7</v>
      </c>
      <c r="AJ14" s="87"/>
      <c r="AK14" s="90"/>
      <c r="AL14" s="82">
        <v>6</v>
      </c>
      <c r="AM14" s="83">
        <v>6</v>
      </c>
      <c r="AN14" s="83">
        <v>6</v>
      </c>
      <c r="AO14" s="83">
        <v>7</v>
      </c>
      <c r="AP14" s="83">
        <v>7</v>
      </c>
      <c r="AQ14" s="87"/>
      <c r="AR14" s="88"/>
      <c r="AS14" s="82">
        <v>6</v>
      </c>
      <c r="AT14" s="83">
        <v>6</v>
      </c>
      <c r="AU14" s="83">
        <v>6</v>
      </c>
      <c r="AV14" s="83">
        <v>7</v>
      </c>
      <c r="AW14" s="83">
        <v>7</v>
      </c>
      <c r="AX14" s="87"/>
      <c r="AY14" s="92"/>
      <c r="AZ14" s="131">
        <f t="shared" si="1"/>
        <v>128</v>
      </c>
      <c r="BA14" s="131"/>
      <c r="BB14" s="132"/>
      <c r="BC14" s="128">
        <f t="shared" si="2"/>
        <v>32</v>
      </c>
      <c r="BD14" s="129"/>
      <c r="BE14" s="130"/>
      <c r="BF14" s="128">
        <f t="shared" si="0"/>
        <v>0.8</v>
      </c>
      <c r="BG14" s="129"/>
      <c r="BH14" s="183"/>
      <c r="BI14" s="62">
        <f t="shared" si="7"/>
        <v>0.8</v>
      </c>
      <c r="BJ14" s="62">
        <f t="shared" si="3"/>
        <v>0</v>
      </c>
      <c r="BK14" s="62">
        <f t="shared" si="4"/>
        <v>0</v>
      </c>
      <c r="BL14" s="62">
        <f t="shared" si="5"/>
        <v>0</v>
      </c>
      <c r="BM14" s="62">
        <f t="shared" si="6"/>
        <v>0</v>
      </c>
    </row>
    <row r="15" spans="1:65" s="3" customFormat="1" ht="18.75" customHeight="1" x14ac:dyDescent="0.15">
      <c r="A15" s="59">
        <v>44</v>
      </c>
      <c r="B15" s="124" t="s">
        <v>44</v>
      </c>
      <c r="C15" s="125"/>
      <c r="D15" s="125"/>
      <c r="E15" s="125"/>
      <c r="F15" s="125"/>
      <c r="G15" s="125"/>
      <c r="H15" s="125" t="s">
        <v>40</v>
      </c>
      <c r="I15" s="125"/>
      <c r="J15" s="125"/>
      <c r="K15" s="125"/>
      <c r="L15" s="125"/>
      <c r="M15" s="133" t="s">
        <v>74</v>
      </c>
      <c r="N15" s="133"/>
      <c r="O15" s="133"/>
      <c r="P15" s="133"/>
      <c r="Q15" s="133"/>
      <c r="R15" s="133"/>
      <c r="S15" s="134"/>
      <c r="T15" s="17" t="s">
        <v>42</v>
      </c>
      <c r="U15" s="56" t="s">
        <v>42</v>
      </c>
      <c r="V15" s="56" t="s">
        <v>42</v>
      </c>
      <c r="W15" s="17"/>
      <c r="X15" s="82">
        <v>7</v>
      </c>
      <c r="Y15" s="83">
        <v>7</v>
      </c>
      <c r="Z15" s="83">
        <v>7</v>
      </c>
      <c r="AA15" s="83">
        <v>7</v>
      </c>
      <c r="AB15" s="83">
        <v>7</v>
      </c>
      <c r="AC15" s="87"/>
      <c r="AD15" s="88"/>
      <c r="AE15" s="82">
        <v>7</v>
      </c>
      <c r="AF15" s="83">
        <v>7</v>
      </c>
      <c r="AG15" s="83">
        <v>7</v>
      </c>
      <c r="AH15" s="83">
        <v>7</v>
      </c>
      <c r="AI15" s="83">
        <v>7</v>
      </c>
      <c r="AJ15" s="87"/>
      <c r="AK15" s="90"/>
      <c r="AL15" s="82">
        <v>7</v>
      </c>
      <c r="AM15" s="83">
        <v>7</v>
      </c>
      <c r="AN15" s="83">
        <v>7</v>
      </c>
      <c r="AO15" s="83">
        <v>7</v>
      </c>
      <c r="AP15" s="83">
        <v>7</v>
      </c>
      <c r="AQ15" s="87"/>
      <c r="AR15" s="88"/>
      <c r="AS15" s="82">
        <v>7</v>
      </c>
      <c r="AT15" s="83">
        <v>7</v>
      </c>
      <c r="AU15" s="83">
        <v>7</v>
      </c>
      <c r="AV15" s="83">
        <v>7</v>
      </c>
      <c r="AW15" s="83">
        <v>7</v>
      </c>
      <c r="AX15" s="87"/>
      <c r="AY15" s="92"/>
      <c r="AZ15" s="131">
        <f t="shared" si="1"/>
        <v>140</v>
      </c>
      <c r="BA15" s="131"/>
      <c r="BB15" s="132"/>
      <c r="BC15" s="128">
        <f t="shared" si="2"/>
        <v>35</v>
      </c>
      <c r="BD15" s="129"/>
      <c r="BE15" s="130"/>
      <c r="BF15" s="128">
        <f t="shared" si="0"/>
        <v>0.8</v>
      </c>
      <c r="BG15" s="129"/>
      <c r="BH15" s="183"/>
      <c r="BI15" s="62">
        <f t="shared" si="7"/>
        <v>0.875</v>
      </c>
      <c r="BJ15" s="62">
        <f t="shared" si="3"/>
        <v>0</v>
      </c>
      <c r="BK15" s="62">
        <f t="shared" si="4"/>
        <v>0</v>
      </c>
      <c r="BL15" s="62">
        <f t="shared" si="5"/>
        <v>0</v>
      </c>
      <c r="BM15" s="62">
        <f t="shared" si="6"/>
        <v>0</v>
      </c>
    </row>
    <row r="16" spans="1:65" s="3" customFormat="1" ht="18.75" customHeight="1" x14ac:dyDescent="0.15">
      <c r="A16" s="59"/>
      <c r="B16" s="124" t="s">
        <v>44</v>
      </c>
      <c r="C16" s="125"/>
      <c r="D16" s="125"/>
      <c r="E16" s="125"/>
      <c r="F16" s="125"/>
      <c r="G16" s="125"/>
      <c r="H16" s="125" t="s">
        <v>40</v>
      </c>
      <c r="I16" s="125"/>
      <c r="J16" s="125"/>
      <c r="K16" s="125"/>
      <c r="L16" s="125"/>
      <c r="M16" s="133" t="s">
        <v>75</v>
      </c>
      <c r="N16" s="133"/>
      <c r="O16" s="133"/>
      <c r="P16" s="133"/>
      <c r="Q16" s="133"/>
      <c r="R16" s="133"/>
      <c r="S16" s="134"/>
      <c r="T16" s="17" t="s">
        <v>42</v>
      </c>
      <c r="U16" s="56"/>
      <c r="V16" s="56"/>
      <c r="W16" s="17" t="s">
        <v>42</v>
      </c>
      <c r="X16" s="82">
        <v>6</v>
      </c>
      <c r="Y16" s="83">
        <v>6</v>
      </c>
      <c r="Z16" s="83">
        <v>6</v>
      </c>
      <c r="AA16" s="83">
        <v>6</v>
      </c>
      <c r="AB16" s="83">
        <v>6</v>
      </c>
      <c r="AC16" s="87"/>
      <c r="AD16" s="88"/>
      <c r="AE16" s="82">
        <v>6</v>
      </c>
      <c r="AF16" s="83">
        <v>6</v>
      </c>
      <c r="AG16" s="83">
        <v>6</v>
      </c>
      <c r="AH16" s="83">
        <v>6</v>
      </c>
      <c r="AI16" s="83">
        <v>6</v>
      </c>
      <c r="AJ16" s="87"/>
      <c r="AK16" s="90"/>
      <c r="AL16" s="82">
        <v>6</v>
      </c>
      <c r="AM16" s="83">
        <v>6</v>
      </c>
      <c r="AN16" s="83">
        <v>6</v>
      </c>
      <c r="AO16" s="83">
        <v>6</v>
      </c>
      <c r="AP16" s="83">
        <v>6</v>
      </c>
      <c r="AQ16" s="87"/>
      <c r="AR16" s="88"/>
      <c r="AS16" s="82">
        <v>6</v>
      </c>
      <c r="AT16" s="83">
        <v>6</v>
      </c>
      <c r="AU16" s="83">
        <v>6</v>
      </c>
      <c r="AV16" s="83">
        <v>6</v>
      </c>
      <c r="AW16" s="83">
        <v>6</v>
      </c>
      <c r="AX16" s="87"/>
      <c r="AY16" s="92"/>
      <c r="AZ16" s="131">
        <f t="shared" si="1"/>
        <v>120</v>
      </c>
      <c r="BA16" s="131"/>
      <c r="BB16" s="132"/>
      <c r="BC16" s="128">
        <f t="shared" si="2"/>
        <v>30</v>
      </c>
      <c r="BD16" s="129"/>
      <c r="BE16" s="130"/>
      <c r="BF16" s="128">
        <f t="shared" si="0"/>
        <v>0.7</v>
      </c>
      <c r="BG16" s="129"/>
      <c r="BH16" s="183"/>
      <c r="BI16" s="62">
        <f t="shared" si="7"/>
        <v>0.75</v>
      </c>
      <c r="BJ16" s="62">
        <f t="shared" si="3"/>
        <v>0</v>
      </c>
      <c r="BK16" s="62">
        <f t="shared" si="4"/>
        <v>0</v>
      </c>
      <c r="BL16" s="62">
        <f t="shared" si="5"/>
        <v>0</v>
      </c>
      <c r="BM16" s="62">
        <f t="shared" si="6"/>
        <v>0</v>
      </c>
    </row>
    <row r="17" spans="1:67" s="3" customFormat="1" ht="18.75" customHeight="1" x14ac:dyDescent="0.15">
      <c r="A17" s="59" t="s">
        <v>22</v>
      </c>
      <c r="B17" s="124"/>
      <c r="C17" s="125"/>
      <c r="D17" s="125"/>
      <c r="E17" s="125"/>
      <c r="F17" s="125"/>
      <c r="G17" s="125"/>
      <c r="H17" s="125"/>
      <c r="I17" s="125"/>
      <c r="J17" s="125"/>
      <c r="K17" s="125"/>
      <c r="L17" s="125"/>
      <c r="M17" s="133"/>
      <c r="N17" s="133"/>
      <c r="O17" s="133"/>
      <c r="P17" s="133"/>
      <c r="Q17" s="133"/>
      <c r="R17" s="133"/>
      <c r="S17" s="134"/>
      <c r="T17" s="17"/>
      <c r="U17" s="56"/>
      <c r="V17" s="56"/>
      <c r="W17" s="17"/>
      <c r="X17" s="82"/>
      <c r="Y17" s="83"/>
      <c r="Z17" s="83"/>
      <c r="AA17" s="83"/>
      <c r="AB17" s="83"/>
      <c r="AC17" s="87"/>
      <c r="AD17" s="88"/>
      <c r="AE17" s="89"/>
      <c r="AF17" s="87"/>
      <c r="AG17" s="87"/>
      <c r="AH17" s="87"/>
      <c r="AI17" s="87"/>
      <c r="AJ17" s="87"/>
      <c r="AK17" s="90"/>
      <c r="AL17" s="91"/>
      <c r="AM17" s="87"/>
      <c r="AN17" s="87"/>
      <c r="AO17" s="87"/>
      <c r="AP17" s="87"/>
      <c r="AQ17" s="87"/>
      <c r="AR17" s="88"/>
      <c r="AS17" s="91"/>
      <c r="AT17" s="87"/>
      <c r="AU17" s="87"/>
      <c r="AV17" s="87"/>
      <c r="AW17" s="87"/>
      <c r="AX17" s="87"/>
      <c r="AY17" s="92"/>
      <c r="AZ17" s="131" t="str">
        <f t="shared" si="1"/>
        <v/>
      </c>
      <c r="BA17" s="131"/>
      <c r="BB17" s="132"/>
      <c r="BC17" s="128" t="str">
        <f t="shared" si="2"/>
        <v/>
      </c>
      <c r="BD17" s="129"/>
      <c r="BE17" s="130"/>
      <c r="BF17" s="128" t="str">
        <f t="shared" si="0"/>
        <v/>
      </c>
      <c r="BG17" s="129"/>
      <c r="BH17" s="183"/>
      <c r="BI17" s="62">
        <f t="shared" si="7"/>
        <v>0</v>
      </c>
      <c r="BJ17" s="62">
        <f t="shared" si="3"/>
        <v>0</v>
      </c>
      <c r="BK17" s="62">
        <f t="shared" si="4"/>
        <v>0</v>
      </c>
      <c r="BL17" s="62">
        <f t="shared" si="5"/>
        <v>0</v>
      </c>
      <c r="BM17" s="62">
        <f t="shared" si="6"/>
        <v>0</v>
      </c>
    </row>
    <row r="18" spans="1:67" s="3" customFormat="1" ht="18.75" customHeight="1" x14ac:dyDescent="0.15">
      <c r="A18" s="59" t="s">
        <v>44</v>
      </c>
      <c r="B18" s="124"/>
      <c r="C18" s="125"/>
      <c r="D18" s="125"/>
      <c r="E18" s="125"/>
      <c r="F18" s="125"/>
      <c r="G18" s="125"/>
      <c r="H18" s="125"/>
      <c r="I18" s="125"/>
      <c r="J18" s="125"/>
      <c r="K18" s="125"/>
      <c r="L18" s="125"/>
      <c r="M18" s="133"/>
      <c r="N18" s="133"/>
      <c r="O18" s="133"/>
      <c r="P18" s="133"/>
      <c r="Q18" s="133"/>
      <c r="R18" s="133"/>
      <c r="S18" s="134"/>
      <c r="T18" s="17"/>
      <c r="U18" s="56"/>
      <c r="V18" s="56"/>
      <c r="W18" s="17"/>
      <c r="X18" s="82"/>
      <c r="Y18" s="83"/>
      <c r="Z18" s="83"/>
      <c r="AA18" s="83"/>
      <c r="AB18" s="83"/>
      <c r="AC18" s="87"/>
      <c r="AD18" s="88"/>
      <c r="AE18" s="89"/>
      <c r="AF18" s="87"/>
      <c r="AG18" s="87"/>
      <c r="AH18" s="87"/>
      <c r="AI18" s="87"/>
      <c r="AJ18" s="87"/>
      <c r="AK18" s="90"/>
      <c r="AL18" s="91"/>
      <c r="AM18" s="87"/>
      <c r="AN18" s="87"/>
      <c r="AO18" s="87"/>
      <c r="AP18" s="87"/>
      <c r="AQ18" s="87"/>
      <c r="AR18" s="88"/>
      <c r="AS18" s="91"/>
      <c r="AT18" s="87"/>
      <c r="AU18" s="87"/>
      <c r="AV18" s="87"/>
      <c r="AW18" s="87"/>
      <c r="AX18" s="87"/>
      <c r="AY18" s="92"/>
      <c r="AZ18" s="131" t="str">
        <f t="shared" si="1"/>
        <v/>
      </c>
      <c r="BA18" s="131"/>
      <c r="BB18" s="132"/>
      <c r="BC18" s="128" t="str">
        <f t="shared" si="2"/>
        <v/>
      </c>
      <c r="BD18" s="129"/>
      <c r="BE18" s="130"/>
      <c r="BF18" s="128" t="str">
        <f t="shared" si="0"/>
        <v/>
      </c>
      <c r="BG18" s="129"/>
      <c r="BH18" s="183"/>
      <c r="BI18" s="62">
        <f t="shared" si="7"/>
        <v>0</v>
      </c>
      <c r="BJ18" s="62">
        <f t="shared" si="3"/>
        <v>0</v>
      </c>
      <c r="BK18" s="62">
        <f t="shared" si="4"/>
        <v>0</v>
      </c>
      <c r="BL18" s="62">
        <f t="shared" si="5"/>
        <v>0</v>
      </c>
      <c r="BM18" s="62">
        <f t="shared" si="6"/>
        <v>0</v>
      </c>
    </row>
    <row r="19" spans="1:67" s="3" customFormat="1" ht="18.75" customHeight="1" x14ac:dyDescent="0.15">
      <c r="A19" s="59" t="s">
        <v>45</v>
      </c>
      <c r="B19" s="124"/>
      <c r="C19" s="125"/>
      <c r="D19" s="125"/>
      <c r="E19" s="125"/>
      <c r="F19" s="125"/>
      <c r="G19" s="125"/>
      <c r="H19" s="125"/>
      <c r="I19" s="125"/>
      <c r="J19" s="125"/>
      <c r="K19" s="125"/>
      <c r="L19" s="125"/>
      <c r="M19" s="133"/>
      <c r="N19" s="133"/>
      <c r="O19" s="133"/>
      <c r="P19" s="133"/>
      <c r="Q19" s="133"/>
      <c r="R19" s="133"/>
      <c r="S19" s="134"/>
      <c r="T19" s="17"/>
      <c r="U19" s="56"/>
      <c r="V19" s="56"/>
      <c r="W19" s="17"/>
      <c r="X19" s="82"/>
      <c r="Y19" s="83"/>
      <c r="Z19" s="83"/>
      <c r="AA19" s="83"/>
      <c r="AB19" s="83"/>
      <c r="AC19" s="87"/>
      <c r="AD19" s="88"/>
      <c r="AE19" s="89"/>
      <c r="AF19" s="87"/>
      <c r="AG19" s="87"/>
      <c r="AH19" s="87"/>
      <c r="AI19" s="87"/>
      <c r="AJ19" s="87"/>
      <c r="AK19" s="90"/>
      <c r="AL19" s="91"/>
      <c r="AM19" s="87"/>
      <c r="AN19" s="87"/>
      <c r="AO19" s="87"/>
      <c r="AP19" s="87"/>
      <c r="AQ19" s="87"/>
      <c r="AR19" s="88"/>
      <c r="AS19" s="91"/>
      <c r="AT19" s="87"/>
      <c r="AU19" s="87"/>
      <c r="AV19" s="87"/>
      <c r="AW19" s="87"/>
      <c r="AX19" s="87"/>
      <c r="AY19" s="92"/>
      <c r="AZ19" s="131" t="str">
        <f t="shared" si="1"/>
        <v/>
      </c>
      <c r="BA19" s="131"/>
      <c r="BB19" s="132"/>
      <c r="BC19" s="128" t="str">
        <f t="shared" si="2"/>
        <v/>
      </c>
      <c r="BD19" s="129"/>
      <c r="BE19" s="130"/>
      <c r="BF19" s="128" t="str">
        <f t="shared" si="0"/>
        <v/>
      </c>
      <c r="BG19" s="129"/>
      <c r="BH19" s="183"/>
      <c r="BI19" s="62">
        <f t="shared" si="7"/>
        <v>0</v>
      </c>
      <c r="BJ19" s="62">
        <f t="shared" si="3"/>
        <v>0</v>
      </c>
      <c r="BK19" s="62">
        <f t="shared" si="4"/>
        <v>0</v>
      </c>
      <c r="BL19" s="62">
        <f t="shared" si="5"/>
        <v>0</v>
      </c>
      <c r="BM19" s="62">
        <f t="shared" si="6"/>
        <v>0</v>
      </c>
    </row>
    <row r="20" spans="1:67" s="3" customFormat="1" ht="18.75" customHeight="1" x14ac:dyDescent="0.15">
      <c r="A20" s="59"/>
      <c r="B20" s="124"/>
      <c r="C20" s="125"/>
      <c r="D20" s="125"/>
      <c r="E20" s="125"/>
      <c r="F20" s="125"/>
      <c r="G20" s="125"/>
      <c r="H20" s="125"/>
      <c r="I20" s="125"/>
      <c r="J20" s="125"/>
      <c r="K20" s="125"/>
      <c r="L20" s="125"/>
      <c r="M20" s="133"/>
      <c r="N20" s="133"/>
      <c r="O20" s="133"/>
      <c r="P20" s="133"/>
      <c r="Q20" s="133"/>
      <c r="R20" s="133"/>
      <c r="S20" s="134"/>
      <c r="T20" s="17"/>
      <c r="U20" s="56"/>
      <c r="V20" s="56"/>
      <c r="W20" s="17"/>
      <c r="X20" s="82"/>
      <c r="Y20" s="83"/>
      <c r="Z20" s="83"/>
      <c r="AA20" s="83"/>
      <c r="AB20" s="83"/>
      <c r="AC20" s="87"/>
      <c r="AD20" s="88"/>
      <c r="AE20" s="89"/>
      <c r="AF20" s="87"/>
      <c r="AG20" s="87"/>
      <c r="AH20" s="87"/>
      <c r="AI20" s="87"/>
      <c r="AJ20" s="87"/>
      <c r="AK20" s="90"/>
      <c r="AL20" s="91"/>
      <c r="AM20" s="87"/>
      <c r="AN20" s="87"/>
      <c r="AO20" s="87"/>
      <c r="AP20" s="87"/>
      <c r="AQ20" s="87"/>
      <c r="AR20" s="88"/>
      <c r="AS20" s="91"/>
      <c r="AT20" s="87"/>
      <c r="AU20" s="87"/>
      <c r="AV20" s="87"/>
      <c r="AW20" s="87"/>
      <c r="AX20" s="87"/>
      <c r="AY20" s="92"/>
      <c r="AZ20" s="131" t="str">
        <f t="shared" si="1"/>
        <v/>
      </c>
      <c r="BA20" s="131"/>
      <c r="BB20" s="132"/>
      <c r="BC20" s="128" t="str">
        <f t="shared" si="2"/>
        <v/>
      </c>
      <c r="BD20" s="129"/>
      <c r="BE20" s="130"/>
      <c r="BF20" s="128" t="str">
        <f t="shared" si="0"/>
        <v/>
      </c>
      <c r="BG20" s="129"/>
      <c r="BH20" s="183"/>
      <c r="BI20" s="62">
        <f t="shared" si="7"/>
        <v>0</v>
      </c>
      <c r="BJ20" s="62">
        <f t="shared" si="3"/>
        <v>0</v>
      </c>
      <c r="BK20" s="62">
        <f t="shared" si="4"/>
        <v>0</v>
      </c>
      <c r="BL20" s="62">
        <f t="shared" si="5"/>
        <v>0</v>
      </c>
      <c r="BM20" s="62">
        <f t="shared" si="6"/>
        <v>0</v>
      </c>
    </row>
    <row r="21" spans="1:67" s="3" customFormat="1" ht="18.75" customHeight="1" x14ac:dyDescent="0.15">
      <c r="A21" s="59" t="s">
        <v>38</v>
      </c>
      <c r="B21" s="124"/>
      <c r="C21" s="125"/>
      <c r="D21" s="125"/>
      <c r="E21" s="125"/>
      <c r="F21" s="125"/>
      <c r="G21" s="125"/>
      <c r="H21" s="125"/>
      <c r="I21" s="125"/>
      <c r="J21" s="125"/>
      <c r="K21" s="125"/>
      <c r="L21" s="125"/>
      <c r="M21" s="133"/>
      <c r="N21" s="133"/>
      <c r="O21" s="133"/>
      <c r="P21" s="133"/>
      <c r="Q21" s="133"/>
      <c r="R21" s="133"/>
      <c r="S21" s="134"/>
      <c r="T21" s="17"/>
      <c r="U21" s="56"/>
      <c r="V21" s="56"/>
      <c r="W21" s="17"/>
      <c r="X21" s="82"/>
      <c r="Y21" s="83"/>
      <c r="Z21" s="83"/>
      <c r="AA21" s="83"/>
      <c r="AB21" s="83"/>
      <c r="AC21" s="87"/>
      <c r="AD21" s="88"/>
      <c r="AE21" s="89"/>
      <c r="AF21" s="87"/>
      <c r="AG21" s="87"/>
      <c r="AH21" s="87"/>
      <c r="AI21" s="87"/>
      <c r="AJ21" s="87"/>
      <c r="AK21" s="90"/>
      <c r="AL21" s="91"/>
      <c r="AM21" s="87"/>
      <c r="AN21" s="87"/>
      <c r="AO21" s="87"/>
      <c r="AP21" s="87"/>
      <c r="AQ21" s="87"/>
      <c r="AR21" s="88"/>
      <c r="AS21" s="91"/>
      <c r="AT21" s="87"/>
      <c r="AU21" s="87"/>
      <c r="AV21" s="87"/>
      <c r="AW21" s="87"/>
      <c r="AX21" s="87"/>
      <c r="AY21" s="92"/>
      <c r="AZ21" s="131" t="str">
        <f t="shared" si="1"/>
        <v/>
      </c>
      <c r="BA21" s="131"/>
      <c r="BB21" s="132"/>
      <c r="BC21" s="128" t="str">
        <f t="shared" si="2"/>
        <v/>
      </c>
      <c r="BD21" s="129"/>
      <c r="BE21" s="130"/>
      <c r="BF21" s="128" t="str">
        <f t="shared" si="0"/>
        <v/>
      </c>
      <c r="BG21" s="129"/>
      <c r="BH21" s="183"/>
      <c r="BI21" s="62">
        <f t="shared" si="7"/>
        <v>0</v>
      </c>
      <c r="BJ21" s="62">
        <f t="shared" si="3"/>
        <v>0</v>
      </c>
      <c r="BK21" s="62">
        <f t="shared" si="4"/>
        <v>0</v>
      </c>
      <c r="BL21" s="62">
        <f t="shared" si="5"/>
        <v>0</v>
      </c>
      <c r="BM21" s="62">
        <f t="shared" si="6"/>
        <v>0</v>
      </c>
    </row>
    <row r="22" spans="1:67" s="3" customFormat="1" ht="18.75" customHeight="1" x14ac:dyDescent="0.15">
      <c r="A22" s="59" t="s">
        <v>39</v>
      </c>
      <c r="B22" s="124"/>
      <c r="C22" s="125"/>
      <c r="D22" s="125"/>
      <c r="E22" s="125"/>
      <c r="F22" s="125"/>
      <c r="G22" s="125"/>
      <c r="H22" s="125"/>
      <c r="I22" s="125"/>
      <c r="J22" s="125"/>
      <c r="K22" s="125"/>
      <c r="L22" s="125"/>
      <c r="M22" s="133"/>
      <c r="N22" s="133"/>
      <c r="O22" s="133"/>
      <c r="P22" s="133"/>
      <c r="Q22" s="133"/>
      <c r="R22" s="133"/>
      <c r="S22" s="134"/>
      <c r="T22" s="17"/>
      <c r="U22" s="56"/>
      <c r="V22" s="56"/>
      <c r="W22" s="17"/>
      <c r="X22" s="82"/>
      <c r="Y22" s="83"/>
      <c r="Z22" s="83"/>
      <c r="AA22" s="83"/>
      <c r="AB22" s="83"/>
      <c r="AC22" s="87"/>
      <c r="AD22" s="88"/>
      <c r="AE22" s="89"/>
      <c r="AF22" s="87"/>
      <c r="AG22" s="87"/>
      <c r="AH22" s="87"/>
      <c r="AI22" s="87"/>
      <c r="AJ22" s="87"/>
      <c r="AK22" s="90"/>
      <c r="AL22" s="91"/>
      <c r="AM22" s="87"/>
      <c r="AN22" s="87"/>
      <c r="AO22" s="87"/>
      <c r="AP22" s="87"/>
      <c r="AQ22" s="87"/>
      <c r="AR22" s="88"/>
      <c r="AS22" s="91"/>
      <c r="AT22" s="87"/>
      <c r="AU22" s="87"/>
      <c r="AV22" s="87"/>
      <c r="AW22" s="87"/>
      <c r="AX22" s="87"/>
      <c r="AY22" s="92"/>
      <c r="AZ22" s="131" t="str">
        <f t="shared" si="1"/>
        <v/>
      </c>
      <c r="BA22" s="131"/>
      <c r="BB22" s="132"/>
      <c r="BC22" s="128" t="str">
        <f t="shared" si="2"/>
        <v/>
      </c>
      <c r="BD22" s="129"/>
      <c r="BE22" s="130"/>
      <c r="BF22" s="128" t="str">
        <f t="shared" si="0"/>
        <v/>
      </c>
      <c r="BG22" s="129"/>
      <c r="BH22" s="183"/>
      <c r="BI22" s="62">
        <f t="shared" si="7"/>
        <v>0</v>
      </c>
      <c r="BJ22" s="62">
        <f t="shared" si="3"/>
        <v>0</v>
      </c>
      <c r="BK22" s="62">
        <f t="shared" si="4"/>
        <v>0</v>
      </c>
      <c r="BL22" s="62">
        <f t="shared" si="5"/>
        <v>0</v>
      </c>
      <c r="BM22" s="62">
        <f t="shared" si="6"/>
        <v>0</v>
      </c>
    </row>
    <row r="23" spans="1:67" s="3" customFormat="1" ht="18.75" customHeight="1" x14ac:dyDescent="0.15">
      <c r="A23" s="3" t="s">
        <v>79</v>
      </c>
      <c r="B23" s="124"/>
      <c r="C23" s="125"/>
      <c r="D23" s="125"/>
      <c r="E23" s="125"/>
      <c r="F23" s="125"/>
      <c r="G23" s="125"/>
      <c r="H23" s="125"/>
      <c r="I23" s="125"/>
      <c r="J23" s="125"/>
      <c r="K23" s="125"/>
      <c r="L23" s="125"/>
      <c r="M23" s="133"/>
      <c r="N23" s="133"/>
      <c r="O23" s="133"/>
      <c r="P23" s="133"/>
      <c r="Q23" s="133"/>
      <c r="R23" s="133"/>
      <c r="S23" s="134"/>
      <c r="T23" s="17"/>
      <c r="U23" s="56"/>
      <c r="V23" s="56"/>
      <c r="W23" s="17"/>
      <c r="X23" s="82"/>
      <c r="Y23" s="83"/>
      <c r="Z23" s="83"/>
      <c r="AA23" s="83"/>
      <c r="AB23" s="83"/>
      <c r="AC23" s="87"/>
      <c r="AD23" s="88"/>
      <c r="AE23" s="89"/>
      <c r="AF23" s="87"/>
      <c r="AG23" s="87"/>
      <c r="AH23" s="87"/>
      <c r="AI23" s="87"/>
      <c r="AJ23" s="87"/>
      <c r="AK23" s="90"/>
      <c r="AL23" s="91"/>
      <c r="AM23" s="87"/>
      <c r="AN23" s="87"/>
      <c r="AO23" s="87"/>
      <c r="AP23" s="87"/>
      <c r="AQ23" s="87"/>
      <c r="AR23" s="88"/>
      <c r="AS23" s="91"/>
      <c r="AT23" s="87"/>
      <c r="AU23" s="87"/>
      <c r="AV23" s="87"/>
      <c r="AW23" s="87"/>
      <c r="AX23" s="87"/>
      <c r="AY23" s="92"/>
      <c r="AZ23" s="131" t="str">
        <f t="shared" si="1"/>
        <v/>
      </c>
      <c r="BA23" s="131"/>
      <c r="BB23" s="132"/>
      <c r="BC23" s="128" t="str">
        <f t="shared" si="2"/>
        <v/>
      </c>
      <c r="BD23" s="129"/>
      <c r="BE23" s="130"/>
      <c r="BF23" s="128" t="str">
        <f t="shared" si="0"/>
        <v/>
      </c>
      <c r="BG23" s="129"/>
      <c r="BH23" s="183"/>
      <c r="BI23" s="62">
        <f t="shared" si="7"/>
        <v>0</v>
      </c>
      <c r="BJ23" s="62">
        <f t="shared" si="3"/>
        <v>0</v>
      </c>
      <c r="BK23" s="62">
        <f t="shared" si="4"/>
        <v>0</v>
      </c>
      <c r="BL23" s="62">
        <f t="shared" si="5"/>
        <v>0</v>
      </c>
      <c r="BM23" s="62">
        <f t="shared" si="6"/>
        <v>0</v>
      </c>
      <c r="BO23" s="1"/>
    </row>
    <row r="24" spans="1:67" s="3" customFormat="1" ht="18.75" customHeight="1" x14ac:dyDescent="0.15">
      <c r="A24" s="3" t="s">
        <v>80</v>
      </c>
      <c r="B24" s="124"/>
      <c r="C24" s="125"/>
      <c r="D24" s="125"/>
      <c r="E24" s="125"/>
      <c r="F24" s="125"/>
      <c r="G24" s="125"/>
      <c r="H24" s="125"/>
      <c r="I24" s="125"/>
      <c r="J24" s="125"/>
      <c r="K24" s="125"/>
      <c r="L24" s="125"/>
      <c r="M24" s="133"/>
      <c r="N24" s="133"/>
      <c r="O24" s="133"/>
      <c r="P24" s="133"/>
      <c r="Q24" s="133"/>
      <c r="R24" s="133"/>
      <c r="S24" s="134"/>
      <c r="T24" s="17"/>
      <c r="U24" s="56"/>
      <c r="V24" s="56"/>
      <c r="W24" s="17"/>
      <c r="X24" s="82"/>
      <c r="Y24" s="83"/>
      <c r="Z24" s="83"/>
      <c r="AA24" s="83"/>
      <c r="AB24" s="83"/>
      <c r="AC24" s="87"/>
      <c r="AD24" s="88"/>
      <c r="AE24" s="89"/>
      <c r="AF24" s="87"/>
      <c r="AG24" s="87"/>
      <c r="AH24" s="87"/>
      <c r="AI24" s="87"/>
      <c r="AJ24" s="87"/>
      <c r="AK24" s="90"/>
      <c r="AL24" s="91"/>
      <c r="AM24" s="87"/>
      <c r="AN24" s="87"/>
      <c r="AO24" s="87"/>
      <c r="AP24" s="87"/>
      <c r="AQ24" s="87"/>
      <c r="AR24" s="88"/>
      <c r="AS24" s="91"/>
      <c r="AT24" s="87"/>
      <c r="AU24" s="87"/>
      <c r="AV24" s="87"/>
      <c r="AW24" s="87"/>
      <c r="AX24" s="87"/>
      <c r="AY24" s="92"/>
      <c r="AZ24" s="131" t="str">
        <f t="shared" si="1"/>
        <v/>
      </c>
      <c r="BA24" s="131"/>
      <c r="BB24" s="132"/>
      <c r="BC24" s="128" t="str">
        <f t="shared" si="2"/>
        <v/>
      </c>
      <c r="BD24" s="129"/>
      <c r="BE24" s="130"/>
      <c r="BF24" s="128" t="str">
        <f t="shared" si="0"/>
        <v/>
      </c>
      <c r="BG24" s="129"/>
      <c r="BH24" s="183"/>
      <c r="BI24" s="62">
        <f t="shared" si="7"/>
        <v>0</v>
      </c>
      <c r="BJ24" s="62">
        <f t="shared" si="3"/>
        <v>0</v>
      </c>
      <c r="BK24" s="62">
        <f t="shared" si="4"/>
        <v>0</v>
      </c>
      <c r="BL24" s="62">
        <f t="shared" si="5"/>
        <v>0</v>
      </c>
      <c r="BM24" s="62">
        <f t="shared" si="6"/>
        <v>0</v>
      </c>
      <c r="BO24" s="1"/>
    </row>
    <row r="25" spans="1:67" s="3" customFormat="1" ht="18.75" customHeight="1" x14ac:dyDescent="0.15">
      <c r="A25" s="59" t="s">
        <v>40</v>
      </c>
      <c r="B25" s="124"/>
      <c r="C25" s="125"/>
      <c r="D25" s="125"/>
      <c r="E25" s="125"/>
      <c r="F25" s="125"/>
      <c r="G25" s="125"/>
      <c r="H25" s="125"/>
      <c r="I25" s="125"/>
      <c r="J25" s="125"/>
      <c r="K25" s="125"/>
      <c r="L25" s="125"/>
      <c r="M25" s="133"/>
      <c r="N25" s="133"/>
      <c r="O25" s="133"/>
      <c r="P25" s="133"/>
      <c r="Q25" s="133"/>
      <c r="R25" s="133"/>
      <c r="S25" s="134"/>
      <c r="T25" s="57"/>
      <c r="U25" s="54"/>
      <c r="V25" s="54"/>
      <c r="W25" s="57"/>
      <c r="X25" s="91"/>
      <c r="Y25" s="87"/>
      <c r="Z25" s="87"/>
      <c r="AA25" s="87"/>
      <c r="AB25" s="87"/>
      <c r="AC25" s="87"/>
      <c r="AD25" s="88"/>
      <c r="AE25" s="89"/>
      <c r="AF25" s="87"/>
      <c r="AG25" s="87"/>
      <c r="AH25" s="87"/>
      <c r="AI25" s="87"/>
      <c r="AJ25" s="87"/>
      <c r="AK25" s="90"/>
      <c r="AL25" s="91"/>
      <c r="AM25" s="87"/>
      <c r="AN25" s="87"/>
      <c r="AO25" s="87"/>
      <c r="AP25" s="87"/>
      <c r="AQ25" s="87"/>
      <c r="AR25" s="88"/>
      <c r="AS25" s="91"/>
      <c r="AT25" s="87"/>
      <c r="AU25" s="87"/>
      <c r="AV25" s="87"/>
      <c r="AW25" s="87"/>
      <c r="AX25" s="87"/>
      <c r="AY25" s="92"/>
      <c r="AZ25" s="131" t="str">
        <f t="shared" si="1"/>
        <v/>
      </c>
      <c r="BA25" s="131"/>
      <c r="BB25" s="132"/>
      <c r="BC25" s="128" t="str">
        <f t="shared" si="2"/>
        <v/>
      </c>
      <c r="BD25" s="129"/>
      <c r="BE25" s="130"/>
      <c r="BF25" s="128" t="str">
        <f t="shared" si="0"/>
        <v/>
      </c>
      <c r="BG25" s="129"/>
      <c r="BH25" s="183"/>
      <c r="BI25" s="62">
        <f t="shared" si="7"/>
        <v>0</v>
      </c>
      <c r="BJ25" s="62">
        <f t="shared" si="3"/>
        <v>0</v>
      </c>
      <c r="BK25" s="62">
        <f t="shared" si="4"/>
        <v>0</v>
      </c>
      <c r="BL25" s="62">
        <f t="shared" si="5"/>
        <v>0</v>
      </c>
      <c r="BM25" s="62">
        <f t="shared" si="6"/>
        <v>0</v>
      </c>
      <c r="BO25" s="1"/>
    </row>
    <row r="26" spans="1:67" s="3" customFormat="1" ht="18.75" customHeight="1" x14ac:dyDescent="0.15">
      <c r="A26" s="59" t="s">
        <v>41</v>
      </c>
      <c r="B26" s="124"/>
      <c r="C26" s="125"/>
      <c r="D26" s="125"/>
      <c r="E26" s="125"/>
      <c r="F26" s="125"/>
      <c r="G26" s="125"/>
      <c r="H26" s="125"/>
      <c r="I26" s="125"/>
      <c r="J26" s="125"/>
      <c r="K26" s="125"/>
      <c r="L26" s="125"/>
      <c r="M26" s="133"/>
      <c r="N26" s="133"/>
      <c r="O26" s="133"/>
      <c r="P26" s="133"/>
      <c r="Q26" s="133"/>
      <c r="R26" s="133"/>
      <c r="S26" s="134"/>
      <c r="T26" s="57"/>
      <c r="U26" s="54"/>
      <c r="V26" s="54"/>
      <c r="W26" s="57"/>
      <c r="X26" s="91"/>
      <c r="Y26" s="87"/>
      <c r="Z26" s="87"/>
      <c r="AA26" s="87"/>
      <c r="AB26" s="87"/>
      <c r="AC26" s="87"/>
      <c r="AD26" s="88"/>
      <c r="AE26" s="89"/>
      <c r="AF26" s="87"/>
      <c r="AG26" s="87"/>
      <c r="AH26" s="87"/>
      <c r="AI26" s="87"/>
      <c r="AJ26" s="87"/>
      <c r="AK26" s="90"/>
      <c r="AL26" s="91"/>
      <c r="AM26" s="87"/>
      <c r="AN26" s="87"/>
      <c r="AO26" s="87"/>
      <c r="AP26" s="87"/>
      <c r="AQ26" s="87"/>
      <c r="AR26" s="88"/>
      <c r="AS26" s="91"/>
      <c r="AT26" s="87"/>
      <c r="AU26" s="87"/>
      <c r="AV26" s="87"/>
      <c r="AW26" s="87"/>
      <c r="AX26" s="87"/>
      <c r="AY26" s="92"/>
      <c r="AZ26" s="131" t="str">
        <f t="shared" si="1"/>
        <v/>
      </c>
      <c r="BA26" s="131"/>
      <c r="BB26" s="132"/>
      <c r="BC26" s="128" t="str">
        <f t="shared" si="2"/>
        <v/>
      </c>
      <c r="BD26" s="129"/>
      <c r="BE26" s="130"/>
      <c r="BF26" s="128" t="str">
        <f t="shared" si="0"/>
        <v/>
      </c>
      <c r="BG26" s="129"/>
      <c r="BH26" s="183"/>
      <c r="BI26" s="62">
        <f t="shared" si="7"/>
        <v>0</v>
      </c>
      <c r="BJ26" s="62">
        <f t="shared" si="3"/>
        <v>0</v>
      </c>
      <c r="BK26" s="62">
        <f t="shared" si="4"/>
        <v>0</v>
      </c>
      <c r="BL26" s="62">
        <f t="shared" si="5"/>
        <v>0</v>
      </c>
      <c r="BM26" s="62">
        <f t="shared" si="6"/>
        <v>0</v>
      </c>
      <c r="BO26" s="1"/>
    </row>
    <row r="27" spans="1:67" s="3" customFormat="1" ht="18.75" customHeight="1" x14ac:dyDescent="0.15">
      <c r="A27" s="59"/>
      <c r="B27" s="124"/>
      <c r="C27" s="125"/>
      <c r="D27" s="125"/>
      <c r="E27" s="125"/>
      <c r="F27" s="125"/>
      <c r="G27" s="125"/>
      <c r="H27" s="133"/>
      <c r="I27" s="133"/>
      <c r="J27" s="133"/>
      <c r="K27" s="133"/>
      <c r="L27" s="133"/>
      <c r="M27" s="133"/>
      <c r="N27" s="133"/>
      <c r="O27" s="133"/>
      <c r="P27" s="133"/>
      <c r="Q27" s="133"/>
      <c r="R27" s="133"/>
      <c r="S27" s="134"/>
      <c r="T27" s="57"/>
      <c r="U27" s="54"/>
      <c r="V27" s="54"/>
      <c r="W27" s="57"/>
      <c r="X27" s="91"/>
      <c r="Y27" s="87"/>
      <c r="Z27" s="87"/>
      <c r="AA27" s="87"/>
      <c r="AB27" s="87"/>
      <c r="AC27" s="87"/>
      <c r="AD27" s="88"/>
      <c r="AE27" s="89"/>
      <c r="AF27" s="87"/>
      <c r="AG27" s="87"/>
      <c r="AH27" s="87"/>
      <c r="AI27" s="87"/>
      <c r="AJ27" s="87"/>
      <c r="AK27" s="90"/>
      <c r="AL27" s="91"/>
      <c r="AM27" s="87"/>
      <c r="AN27" s="87"/>
      <c r="AO27" s="87"/>
      <c r="AP27" s="87"/>
      <c r="AQ27" s="87"/>
      <c r="AR27" s="88"/>
      <c r="AS27" s="91"/>
      <c r="AT27" s="87"/>
      <c r="AU27" s="87"/>
      <c r="AV27" s="87"/>
      <c r="AW27" s="87"/>
      <c r="AX27" s="87"/>
      <c r="AY27" s="92"/>
      <c r="AZ27" s="131" t="str">
        <f t="shared" si="1"/>
        <v/>
      </c>
      <c r="BA27" s="131"/>
      <c r="BB27" s="132"/>
      <c r="BC27" s="128" t="str">
        <f t="shared" si="2"/>
        <v/>
      </c>
      <c r="BD27" s="129"/>
      <c r="BE27" s="130"/>
      <c r="BF27" s="128" t="str">
        <f t="shared" si="0"/>
        <v/>
      </c>
      <c r="BG27" s="129"/>
      <c r="BH27" s="183"/>
      <c r="BI27" s="62">
        <f t="shared" si="7"/>
        <v>0</v>
      </c>
      <c r="BJ27" s="62">
        <f t="shared" si="3"/>
        <v>0</v>
      </c>
      <c r="BK27" s="62">
        <f t="shared" si="4"/>
        <v>0</v>
      </c>
      <c r="BL27" s="62">
        <f t="shared" si="5"/>
        <v>0</v>
      </c>
      <c r="BM27" s="62">
        <f t="shared" si="6"/>
        <v>0</v>
      </c>
      <c r="BO27" s="1"/>
    </row>
    <row r="28" spans="1:67" s="3" customFormat="1" ht="18.75" customHeight="1" x14ac:dyDescent="0.15">
      <c r="A28" s="59" t="s">
        <v>43</v>
      </c>
      <c r="B28" s="124"/>
      <c r="C28" s="125"/>
      <c r="D28" s="125"/>
      <c r="E28" s="125"/>
      <c r="F28" s="125"/>
      <c r="G28" s="125"/>
      <c r="H28" s="133"/>
      <c r="I28" s="133"/>
      <c r="J28" s="133"/>
      <c r="K28" s="133"/>
      <c r="L28" s="133"/>
      <c r="M28" s="133"/>
      <c r="N28" s="133"/>
      <c r="O28" s="133"/>
      <c r="P28" s="133"/>
      <c r="Q28" s="133"/>
      <c r="R28" s="133"/>
      <c r="S28" s="134"/>
      <c r="T28" s="57"/>
      <c r="U28" s="54"/>
      <c r="V28" s="54"/>
      <c r="W28" s="57"/>
      <c r="X28" s="91"/>
      <c r="Y28" s="87"/>
      <c r="Z28" s="87"/>
      <c r="AA28" s="87"/>
      <c r="AB28" s="87"/>
      <c r="AC28" s="87"/>
      <c r="AD28" s="88"/>
      <c r="AE28" s="89"/>
      <c r="AF28" s="87"/>
      <c r="AG28" s="87"/>
      <c r="AH28" s="87"/>
      <c r="AI28" s="87"/>
      <c r="AJ28" s="87"/>
      <c r="AK28" s="90"/>
      <c r="AL28" s="91"/>
      <c r="AM28" s="87"/>
      <c r="AN28" s="87"/>
      <c r="AO28" s="87"/>
      <c r="AP28" s="87"/>
      <c r="AQ28" s="87"/>
      <c r="AR28" s="88"/>
      <c r="AS28" s="91"/>
      <c r="AT28" s="87"/>
      <c r="AU28" s="87"/>
      <c r="AV28" s="87"/>
      <c r="AW28" s="87"/>
      <c r="AX28" s="87"/>
      <c r="AY28" s="92"/>
      <c r="AZ28" s="131" t="str">
        <f t="shared" si="1"/>
        <v/>
      </c>
      <c r="BA28" s="131"/>
      <c r="BB28" s="132"/>
      <c r="BC28" s="128" t="str">
        <f t="shared" si="2"/>
        <v/>
      </c>
      <c r="BD28" s="129"/>
      <c r="BE28" s="130"/>
      <c r="BF28" s="128" t="str">
        <f t="shared" si="0"/>
        <v/>
      </c>
      <c r="BG28" s="129"/>
      <c r="BH28" s="183"/>
      <c r="BI28" s="62">
        <f t="shared" si="7"/>
        <v>0</v>
      </c>
      <c r="BJ28" s="62">
        <f t="shared" si="3"/>
        <v>0</v>
      </c>
      <c r="BK28" s="62">
        <f t="shared" si="4"/>
        <v>0</v>
      </c>
      <c r="BL28" s="62">
        <f t="shared" si="5"/>
        <v>0</v>
      </c>
      <c r="BM28" s="62">
        <f t="shared" si="6"/>
        <v>0</v>
      </c>
      <c r="BO28" s="1"/>
    </row>
    <row r="29" spans="1:67" s="3" customFormat="1" ht="18.75" customHeight="1" x14ac:dyDescent="0.15">
      <c r="A29" s="59"/>
      <c r="B29" s="124"/>
      <c r="C29" s="125"/>
      <c r="D29" s="125"/>
      <c r="E29" s="125"/>
      <c r="F29" s="125"/>
      <c r="G29" s="125"/>
      <c r="H29" s="125"/>
      <c r="I29" s="125"/>
      <c r="J29" s="125"/>
      <c r="K29" s="125"/>
      <c r="L29" s="125"/>
      <c r="M29" s="133"/>
      <c r="N29" s="133"/>
      <c r="O29" s="133"/>
      <c r="P29" s="133"/>
      <c r="Q29" s="133"/>
      <c r="R29" s="133"/>
      <c r="S29" s="134"/>
      <c r="T29" s="17"/>
      <c r="U29" s="56"/>
      <c r="V29" s="56"/>
      <c r="W29" s="17"/>
      <c r="X29" s="82"/>
      <c r="Y29" s="83"/>
      <c r="Z29" s="83"/>
      <c r="AA29" s="83"/>
      <c r="AB29" s="83"/>
      <c r="AC29" s="87"/>
      <c r="AD29" s="88"/>
      <c r="AE29" s="89"/>
      <c r="AF29" s="87"/>
      <c r="AG29" s="87"/>
      <c r="AH29" s="87"/>
      <c r="AI29" s="87"/>
      <c r="AJ29" s="87"/>
      <c r="AK29" s="90"/>
      <c r="AL29" s="91"/>
      <c r="AM29" s="87"/>
      <c r="AN29" s="87"/>
      <c r="AO29" s="87"/>
      <c r="AP29" s="87"/>
      <c r="AQ29" s="87"/>
      <c r="AR29" s="88"/>
      <c r="AS29" s="91"/>
      <c r="AT29" s="87"/>
      <c r="AU29" s="87"/>
      <c r="AV29" s="87"/>
      <c r="AW29" s="87"/>
      <c r="AX29" s="87"/>
      <c r="AY29" s="92"/>
      <c r="AZ29" s="131" t="str">
        <f t="shared" si="1"/>
        <v/>
      </c>
      <c r="BA29" s="131"/>
      <c r="BB29" s="132"/>
      <c r="BC29" s="128" t="str">
        <f t="shared" si="2"/>
        <v/>
      </c>
      <c r="BD29" s="129"/>
      <c r="BE29" s="130"/>
      <c r="BF29" s="128" t="str">
        <f t="shared" si="0"/>
        <v/>
      </c>
      <c r="BG29" s="129"/>
      <c r="BH29" s="183"/>
      <c r="BI29" s="62">
        <f t="shared" si="7"/>
        <v>0</v>
      </c>
      <c r="BJ29" s="62">
        <f t="shared" si="3"/>
        <v>0</v>
      </c>
      <c r="BK29" s="62">
        <f t="shared" si="4"/>
        <v>0</v>
      </c>
      <c r="BL29" s="62">
        <f t="shared" si="5"/>
        <v>0</v>
      </c>
      <c r="BM29" s="62">
        <f t="shared" si="6"/>
        <v>0</v>
      </c>
      <c r="BO29" s="1"/>
    </row>
    <row r="30" spans="1:67" s="3" customFormat="1" ht="18.75" customHeight="1" thickBot="1" x14ac:dyDescent="0.2">
      <c r="A30" s="59"/>
      <c r="B30" s="180"/>
      <c r="C30" s="181"/>
      <c r="D30" s="181"/>
      <c r="E30" s="181"/>
      <c r="F30" s="181"/>
      <c r="G30" s="181"/>
      <c r="H30" s="182"/>
      <c r="I30" s="182"/>
      <c r="J30" s="182"/>
      <c r="K30" s="182"/>
      <c r="L30" s="182"/>
      <c r="M30" s="182"/>
      <c r="N30" s="182"/>
      <c r="O30" s="182"/>
      <c r="P30" s="182"/>
      <c r="Q30" s="182"/>
      <c r="R30" s="182"/>
      <c r="S30" s="213"/>
      <c r="T30" s="21"/>
      <c r="U30" s="55"/>
      <c r="V30" s="55"/>
      <c r="W30" s="21"/>
      <c r="X30" s="93"/>
      <c r="Y30" s="94"/>
      <c r="Z30" s="94"/>
      <c r="AA30" s="94"/>
      <c r="AB30" s="94"/>
      <c r="AC30" s="94"/>
      <c r="AD30" s="95"/>
      <c r="AE30" s="96"/>
      <c r="AF30" s="94"/>
      <c r="AG30" s="94"/>
      <c r="AH30" s="94"/>
      <c r="AI30" s="94"/>
      <c r="AJ30" s="94"/>
      <c r="AK30" s="97"/>
      <c r="AL30" s="93"/>
      <c r="AM30" s="94"/>
      <c r="AN30" s="94"/>
      <c r="AO30" s="94"/>
      <c r="AP30" s="94"/>
      <c r="AQ30" s="94"/>
      <c r="AR30" s="95"/>
      <c r="AS30" s="93"/>
      <c r="AT30" s="94"/>
      <c r="AU30" s="94"/>
      <c r="AV30" s="94"/>
      <c r="AW30" s="94"/>
      <c r="AX30" s="94"/>
      <c r="AY30" s="98"/>
      <c r="AZ30" s="211" t="str">
        <f t="shared" si="1"/>
        <v/>
      </c>
      <c r="BA30" s="211"/>
      <c r="BB30" s="212"/>
      <c r="BC30" s="207" t="str">
        <f t="shared" si="2"/>
        <v/>
      </c>
      <c r="BD30" s="208"/>
      <c r="BE30" s="227"/>
      <c r="BF30" s="207" t="str">
        <f t="shared" si="0"/>
        <v/>
      </c>
      <c r="BG30" s="208"/>
      <c r="BH30" s="209"/>
      <c r="BI30" s="62">
        <f t="shared" si="7"/>
        <v>0</v>
      </c>
      <c r="BJ30" s="62">
        <f t="shared" si="3"/>
        <v>0</v>
      </c>
      <c r="BK30" s="62">
        <f t="shared" si="4"/>
        <v>0</v>
      </c>
      <c r="BL30" s="62">
        <f t="shared" si="5"/>
        <v>0</v>
      </c>
      <c r="BM30" s="62">
        <f t="shared" si="6"/>
        <v>0</v>
      </c>
      <c r="BO30" s="1"/>
    </row>
    <row r="31" spans="1:67" s="3" customFormat="1" ht="18.75" customHeight="1" thickTop="1" thickBot="1" x14ac:dyDescent="0.2">
      <c r="A31" s="59"/>
      <c r="B31" s="197" t="s">
        <v>3</v>
      </c>
      <c r="C31" s="198"/>
      <c r="D31" s="198"/>
      <c r="E31" s="198"/>
      <c r="F31" s="198"/>
      <c r="G31" s="198"/>
      <c r="H31" s="198"/>
      <c r="I31" s="198"/>
      <c r="J31" s="198"/>
      <c r="K31" s="198"/>
      <c r="L31" s="198"/>
      <c r="M31" s="198"/>
      <c r="N31" s="198"/>
      <c r="O31" s="198"/>
      <c r="P31" s="198"/>
      <c r="Q31" s="198"/>
      <c r="R31" s="198"/>
      <c r="S31" s="199"/>
      <c r="T31" s="23">
        <f>IF($BC$3="","",COUNTA(T9:T30))</f>
        <v>8</v>
      </c>
      <c r="U31" s="42">
        <f>IF($BC$3="","",COUNTA(U9:U30))</f>
        <v>6</v>
      </c>
      <c r="V31" s="42">
        <f>IF($BC$3="","",COUNTA(V9:V30))</f>
        <v>4</v>
      </c>
      <c r="W31" s="23">
        <f>IF($BC$3="","",COUNTA(W9:W30))</f>
        <v>5</v>
      </c>
      <c r="X31" s="24">
        <f t="shared" ref="X31:BE31" si="8">IF(SUM(X10:X30)=0,"",SUM(X10:X30))</f>
        <v>38</v>
      </c>
      <c r="Y31" s="25">
        <f t="shared" si="8"/>
        <v>38</v>
      </c>
      <c r="Z31" s="25">
        <f t="shared" si="8"/>
        <v>38</v>
      </c>
      <c r="AA31" s="25">
        <f t="shared" si="8"/>
        <v>39</v>
      </c>
      <c r="AB31" s="25">
        <f t="shared" si="8"/>
        <v>39</v>
      </c>
      <c r="AC31" s="25" t="str">
        <f t="shared" si="8"/>
        <v/>
      </c>
      <c r="AD31" s="26" t="str">
        <f t="shared" si="8"/>
        <v/>
      </c>
      <c r="AE31" s="65">
        <f t="shared" si="8"/>
        <v>38</v>
      </c>
      <c r="AF31" s="28">
        <f t="shared" si="8"/>
        <v>38</v>
      </c>
      <c r="AG31" s="28">
        <f t="shared" si="8"/>
        <v>38</v>
      </c>
      <c r="AH31" s="28">
        <f t="shared" si="8"/>
        <v>39</v>
      </c>
      <c r="AI31" s="28">
        <f t="shared" si="8"/>
        <v>39</v>
      </c>
      <c r="AJ31" s="28" t="str">
        <f t="shared" si="8"/>
        <v/>
      </c>
      <c r="AK31" s="67" t="str">
        <f t="shared" si="8"/>
        <v/>
      </c>
      <c r="AL31" s="24">
        <f t="shared" si="8"/>
        <v>38</v>
      </c>
      <c r="AM31" s="25">
        <f t="shared" si="8"/>
        <v>38</v>
      </c>
      <c r="AN31" s="25">
        <f t="shared" si="8"/>
        <v>38</v>
      </c>
      <c r="AO31" s="25">
        <f t="shared" si="8"/>
        <v>39</v>
      </c>
      <c r="AP31" s="25">
        <f t="shared" si="8"/>
        <v>39</v>
      </c>
      <c r="AQ31" s="25" t="str">
        <f t="shared" si="8"/>
        <v/>
      </c>
      <c r="AR31" s="26" t="str">
        <f t="shared" si="8"/>
        <v/>
      </c>
      <c r="AS31" s="65">
        <f t="shared" si="8"/>
        <v>38</v>
      </c>
      <c r="AT31" s="28">
        <f t="shared" si="8"/>
        <v>38</v>
      </c>
      <c r="AU31" s="28">
        <f t="shared" si="8"/>
        <v>38</v>
      </c>
      <c r="AV31" s="28">
        <f t="shared" si="8"/>
        <v>39</v>
      </c>
      <c r="AW31" s="28">
        <f t="shared" si="8"/>
        <v>39</v>
      </c>
      <c r="AX31" s="28" t="str">
        <f t="shared" si="8"/>
        <v/>
      </c>
      <c r="AY31" s="32" t="str">
        <f t="shared" si="8"/>
        <v/>
      </c>
      <c r="AZ31" s="200">
        <f t="shared" si="8"/>
        <v>768</v>
      </c>
      <c r="BA31" s="201" t="str">
        <f t="shared" si="8"/>
        <v/>
      </c>
      <c r="BB31" s="202" t="str">
        <f t="shared" si="8"/>
        <v/>
      </c>
      <c r="BC31" s="187">
        <f t="shared" si="8"/>
        <v>192</v>
      </c>
      <c r="BD31" s="188" t="str">
        <f t="shared" si="8"/>
        <v/>
      </c>
      <c r="BE31" s="189" t="str">
        <f t="shared" si="8"/>
        <v/>
      </c>
      <c r="BF31" s="187" t="s">
        <v>19</v>
      </c>
      <c r="BG31" s="188" t="str">
        <f>IF(SUM(BG10:BG30)=0,"",SUM(BG10:BG30))</f>
        <v/>
      </c>
      <c r="BH31" s="206" t="str">
        <f>IF(SUM(BH10:BH30)=0,"",SUM(BH10:BH30))</f>
        <v/>
      </c>
      <c r="BO31" s="1"/>
    </row>
    <row r="32" spans="1:67" s="3" customFormat="1" ht="18.75" customHeight="1" thickBot="1" x14ac:dyDescent="0.2">
      <c r="A32" s="59"/>
      <c r="B32" s="190" t="s">
        <v>46</v>
      </c>
      <c r="C32" s="191"/>
      <c r="D32" s="191"/>
      <c r="E32" s="191"/>
      <c r="F32" s="191"/>
      <c r="G32" s="191"/>
      <c r="H32" s="191"/>
      <c r="I32" s="191"/>
      <c r="J32" s="191"/>
      <c r="K32" s="191"/>
      <c r="L32" s="191"/>
      <c r="M32" s="191"/>
      <c r="N32" s="191"/>
      <c r="O32" s="191"/>
      <c r="P32" s="191"/>
      <c r="Q32" s="191"/>
      <c r="R32" s="191"/>
      <c r="S32" s="191"/>
      <c r="T32" s="191"/>
      <c r="U32" s="191"/>
      <c r="V32" s="191"/>
      <c r="W32" s="192"/>
      <c r="X32" s="103">
        <v>8</v>
      </c>
      <c r="Y32" s="104">
        <v>8</v>
      </c>
      <c r="Z32" s="104">
        <v>8</v>
      </c>
      <c r="AA32" s="104">
        <v>8</v>
      </c>
      <c r="AB32" s="104">
        <v>8</v>
      </c>
      <c r="AC32" s="104"/>
      <c r="AD32" s="105"/>
      <c r="AE32" s="103">
        <v>8</v>
      </c>
      <c r="AF32" s="104">
        <v>8</v>
      </c>
      <c r="AG32" s="104">
        <v>8</v>
      </c>
      <c r="AH32" s="104">
        <v>8</v>
      </c>
      <c r="AI32" s="104">
        <v>8</v>
      </c>
      <c r="AJ32" s="104"/>
      <c r="AK32" s="105"/>
      <c r="AL32" s="103">
        <v>8</v>
      </c>
      <c r="AM32" s="104">
        <v>8</v>
      </c>
      <c r="AN32" s="104">
        <v>8</v>
      </c>
      <c r="AO32" s="104">
        <v>8</v>
      </c>
      <c r="AP32" s="104">
        <v>8</v>
      </c>
      <c r="AQ32" s="104"/>
      <c r="AR32" s="105"/>
      <c r="AS32" s="103">
        <v>8</v>
      </c>
      <c r="AT32" s="104">
        <v>8</v>
      </c>
      <c r="AU32" s="104">
        <v>8</v>
      </c>
      <c r="AV32" s="104">
        <v>8</v>
      </c>
      <c r="AW32" s="104">
        <v>8</v>
      </c>
      <c r="AX32" s="104"/>
      <c r="AY32" s="105"/>
      <c r="AZ32" s="144" t="s">
        <v>14</v>
      </c>
      <c r="BA32" s="145"/>
      <c r="BB32" s="145"/>
      <c r="BC32" s="145"/>
      <c r="BD32" s="145"/>
      <c r="BE32" s="145"/>
      <c r="BF32" s="204">
        <f>IF($BC$3="","",ROUNDDOWN(SUM(BJ10:BJ30),1))</f>
        <v>0</v>
      </c>
      <c r="BG32" s="204"/>
      <c r="BH32" s="205"/>
      <c r="BO32" s="1"/>
    </row>
    <row r="33" spans="1:67" s="3" customFormat="1" ht="18.75" customHeight="1" x14ac:dyDescent="0.15">
      <c r="A33" s="59"/>
      <c r="B33" s="47" t="s">
        <v>36</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112" t="s">
        <v>35</v>
      </c>
      <c r="AM33" s="112"/>
      <c r="AN33" s="47"/>
      <c r="AO33" s="47"/>
      <c r="AP33" s="47"/>
      <c r="AQ33" s="47"/>
      <c r="AR33" s="47"/>
      <c r="AS33" s="47"/>
      <c r="AT33" s="47"/>
      <c r="AU33" s="47"/>
      <c r="AV33" s="47"/>
      <c r="AW33" s="47"/>
      <c r="AX33" s="47"/>
      <c r="AY33" s="47"/>
      <c r="AZ33" s="203" t="s">
        <v>20</v>
      </c>
      <c r="BA33" s="109"/>
      <c r="BB33" s="109"/>
      <c r="BC33" s="109"/>
      <c r="BD33" s="109"/>
      <c r="BE33" s="110"/>
      <c r="BF33" s="195">
        <f>IF($BC$3="","",ROUNDDOWN(SUM(BK10:BK30),1))</f>
        <v>0</v>
      </c>
      <c r="BG33" s="195"/>
      <c r="BH33" s="196"/>
      <c r="BO33" s="1"/>
    </row>
    <row r="34" spans="1:67" s="3" customFormat="1" ht="18.75" customHeight="1" x14ac:dyDescent="0.15">
      <c r="A34" s="59"/>
      <c r="B34" s="244"/>
      <c r="C34" s="245"/>
      <c r="D34" s="243" t="s">
        <v>29</v>
      </c>
      <c r="E34" s="243"/>
      <c r="F34" s="243"/>
      <c r="G34" s="243"/>
      <c r="H34" s="243"/>
      <c r="I34" s="243"/>
      <c r="J34" s="243"/>
      <c r="K34" s="243"/>
      <c r="L34" s="243"/>
      <c r="M34" s="243"/>
      <c r="N34" s="243"/>
      <c r="O34" s="243"/>
      <c r="P34" s="243"/>
      <c r="Q34" s="243"/>
      <c r="R34" s="243"/>
      <c r="S34" s="243"/>
      <c r="T34" s="243"/>
      <c r="U34" s="243"/>
      <c r="V34" s="243"/>
      <c r="W34" s="243"/>
      <c r="X34" s="243"/>
      <c r="Y34" s="47" t="s">
        <v>32</v>
      </c>
      <c r="Z34" s="143" t="s">
        <v>24</v>
      </c>
      <c r="AA34" s="109"/>
      <c r="AB34" s="109"/>
      <c r="AC34" s="109"/>
      <c r="AD34" s="109"/>
      <c r="AE34" s="110"/>
      <c r="AF34" s="51" t="s">
        <v>25</v>
      </c>
      <c r="AG34" s="210"/>
      <c r="AH34" s="210"/>
      <c r="AI34" s="109" t="s">
        <v>26</v>
      </c>
      <c r="AJ34" s="110"/>
      <c r="AK34" s="47"/>
      <c r="AL34" s="111" t="str">
        <f>IF(B34="","",ROUNDUP(AG34/450,0)&amp;"人")</f>
        <v/>
      </c>
      <c r="AM34" s="111"/>
      <c r="AN34" s="47"/>
      <c r="AO34" s="47"/>
      <c r="AP34" s="47"/>
      <c r="AQ34" s="47"/>
      <c r="AR34" s="47"/>
      <c r="AS34" s="47"/>
      <c r="AT34" s="47"/>
      <c r="AU34" s="47"/>
      <c r="AV34" s="47"/>
      <c r="AW34" s="47"/>
      <c r="AX34" s="47"/>
      <c r="AY34" s="47"/>
      <c r="AZ34" s="203" t="s">
        <v>16</v>
      </c>
      <c r="BA34" s="109"/>
      <c r="BB34" s="109"/>
      <c r="BC34" s="109"/>
      <c r="BD34" s="109"/>
      <c r="BE34" s="110"/>
      <c r="BF34" s="195">
        <f>IF($BC$3="","",ROUNDDOWN(SUM(BL10:BL30),1))</f>
        <v>0</v>
      </c>
      <c r="BG34" s="195"/>
      <c r="BH34" s="196"/>
      <c r="BO34" s="1"/>
    </row>
    <row r="35" spans="1:67" s="3" customFormat="1" ht="18.75" customHeight="1" thickBot="1" x14ac:dyDescent="0.2">
      <c r="A35" s="59"/>
      <c r="B35" s="244" t="s">
        <v>42</v>
      </c>
      <c r="C35" s="245"/>
      <c r="D35" s="243" t="s">
        <v>30</v>
      </c>
      <c r="E35" s="243"/>
      <c r="F35" s="243"/>
      <c r="G35" s="243"/>
      <c r="H35" s="243"/>
      <c r="I35" s="243"/>
      <c r="J35" s="243"/>
      <c r="K35" s="243"/>
      <c r="L35" s="243"/>
      <c r="M35" s="243"/>
      <c r="N35" s="243"/>
      <c r="O35" s="243"/>
      <c r="P35" s="243"/>
      <c r="Q35" s="243"/>
      <c r="R35" s="243"/>
      <c r="S35" s="243"/>
      <c r="T35" s="243"/>
      <c r="U35" s="243"/>
      <c r="V35" s="243"/>
      <c r="W35" s="243"/>
      <c r="X35" s="243"/>
      <c r="Y35" s="47" t="s">
        <v>32</v>
      </c>
      <c r="Z35" s="143" t="s">
        <v>34</v>
      </c>
      <c r="AA35" s="109"/>
      <c r="AB35" s="110"/>
      <c r="AC35" s="246">
        <f>COUNTIF(B11:G30,A18)</f>
        <v>5</v>
      </c>
      <c r="AD35" s="247"/>
      <c r="AE35" s="52" t="s">
        <v>28</v>
      </c>
      <c r="AF35" s="47"/>
      <c r="AG35" s="47"/>
      <c r="AH35" s="47"/>
      <c r="AI35" s="47"/>
      <c r="AJ35" s="47"/>
      <c r="AK35" s="47"/>
      <c r="AL35" s="111" t="str">
        <f>IF(B35="","",ROUNDUP(AC35/10,0)&amp;"人")</f>
        <v>1人</v>
      </c>
      <c r="AM35" s="111"/>
      <c r="AN35" s="47"/>
      <c r="AO35" s="47"/>
      <c r="AP35" s="47"/>
      <c r="AQ35" s="47"/>
      <c r="AR35" s="47"/>
      <c r="AS35" s="47"/>
      <c r="AT35" s="47"/>
      <c r="AU35" s="47"/>
      <c r="AV35" s="47"/>
      <c r="AW35" s="47"/>
      <c r="AX35" s="47"/>
      <c r="AY35" s="47"/>
      <c r="AZ35" s="184" t="s">
        <v>17</v>
      </c>
      <c r="BA35" s="185"/>
      <c r="BB35" s="185"/>
      <c r="BC35" s="185"/>
      <c r="BD35" s="185"/>
      <c r="BE35" s="186"/>
      <c r="BF35" s="193">
        <f>IF($BC$3="","",ROUNDDOWN(SUM(BM10:BM29),1))</f>
        <v>0</v>
      </c>
      <c r="BG35" s="193"/>
      <c r="BH35" s="194"/>
      <c r="BO35" s="1"/>
    </row>
    <row r="36" spans="1:67" s="3" customFormat="1" ht="18.75" customHeight="1" x14ac:dyDescent="0.15">
      <c r="A36" s="59"/>
      <c r="B36" s="133"/>
      <c r="C36" s="133"/>
      <c r="D36" s="243" t="s">
        <v>31</v>
      </c>
      <c r="E36" s="243"/>
      <c r="F36" s="243"/>
      <c r="G36" s="243"/>
      <c r="H36" s="243"/>
      <c r="I36" s="243"/>
      <c r="J36" s="243"/>
      <c r="K36" s="243"/>
      <c r="L36" s="243"/>
      <c r="M36" s="243"/>
      <c r="N36" s="243"/>
      <c r="O36" s="243"/>
      <c r="P36" s="243"/>
      <c r="Q36" s="243"/>
      <c r="R36" s="243"/>
      <c r="S36" s="243"/>
      <c r="T36" s="243"/>
      <c r="U36" s="243"/>
      <c r="V36" s="243"/>
      <c r="W36" s="243"/>
      <c r="X36" s="243"/>
      <c r="Y36" s="47" t="s">
        <v>32</v>
      </c>
      <c r="Z36" s="143" t="s">
        <v>27</v>
      </c>
      <c r="AA36" s="109"/>
      <c r="AB36" s="110"/>
      <c r="AC36" s="244"/>
      <c r="AD36" s="210"/>
      <c r="AE36" s="52" t="s">
        <v>28</v>
      </c>
      <c r="AF36" s="47"/>
      <c r="AG36" s="47"/>
      <c r="AH36" s="47"/>
      <c r="AI36" s="47"/>
      <c r="AJ36" s="47"/>
      <c r="AK36" s="47"/>
      <c r="AL36" s="111" t="str">
        <f>IF(B36="","",ROUNDUP(AC36/40,0))</f>
        <v/>
      </c>
      <c r="AM36" s="111"/>
      <c r="AN36" s="47"/>
      <c r="AO36" s="47"/>
      <c r="AP36" s="47"/>
      <c r="AQ36" s="47"/>
      <c r="AR36" s="47"/>
      <c r="AS36" s="47"/>
      <c r="AT36" s="47"/>
      <c r="AU36" s="47"/>
      <c r="AV36" s="47"/>
      <c r="AW36" s="47"/>
      <c r="AX36" s="47"/>
      <c r="AY36" s="47"/>
      <c r="AZ36" s="47"/>
      <c r="BA36" s="47"/>
      <c r="BB36" s="47"/>
      <c r="BC36" s="47"/>
      <c r="BD36" s="47"/>
      <c r="BE36" s="47"/>
      <c r="BF36" s="50"/>
      <c r="BG36" s="50"/>
      <c r="BH36" s="50"/>
      <c r="BO36" s="1"/>
    </row>
    <row r="37" spans="1:67" s="48" customFormat="1" ht="18" customHeight="1" x14ac:dyDescent="0.15">
      <c r="A37" s="59"/>
      <c r="B37" s="43" t="s">
        <v>56</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row>
    <row r="38" spans="1:67" s="48" customFormat="1" ht="14.25" x14ac:dyDescent="0.15">
      <c r="A38" s="58"/>
      <c r="B38" s="136" t="s">
        <v>37</v>
      </c>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row>
    <row r="39" spans="1:67" s="48" customFormat="1" ht="14.25" x14ac:dyDescent="0.15">
      <c r="A39" s="58"/>
      <c r="B39" s="33" t="s">
        <v>53</v>
      </c>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row>
    <row r="40" spans="1:67" s="48" customFormat="1" ht="14.25" x14ac:dyDescent="0.15">
      <c r="A40" s="107"/>
      <c r="B40" s="34" t="s">
        <v>54</v>
      </c>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row>
    <row r="41" spans="1:67" s="48" customFormat="1" ht="14.25" x14ac:dyDescent="0.15">
      <c r="A41" s="107"/>
      <c r="B41" s="34"/>
      <c r="C41" s="34" t="s">
        <v>47</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row>
    <row r="42" spans="1:67" s="48" customFormat="1" ht="14.25" x14ac:dyDescent="0.15">
      <c r="A42" s="107"/>
      <c r="B42" s="34"/>
      <c r="C42" s="34"/>
      <c r="D42" s="34" t="s">
        <v>49</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row>
    <row r="43" spans="1:67" s="48" customFormat="1" ht="14.25" x14ac:dyDescent="0.15">
      <c r="A43" s="107"/>
      <c r="B43" s="34"/>
      <c r="C43" s="34" t="s">
        <v>48</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row>
    <row r="44" spans="1:67" s="48" customFormat="1" ht="14.25" x14ac:dyDescent="0.15">
      <c r="A44" s="107"/>
      <c r="B44" s="34"/>
      <c r="C44" s="34" t="s">
        <v>50</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row>
    <row r="45" spans="1:67" s="48" customFormat="1" ht="14.25" x14ac:dyDescent="0.15">
      <c r="A45" s="107"/>
      <c r="B45" s="34"/>
      <c r="C45" s="34" t="s">
        <v>51</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3"/>
    </row>
    <row r="46" spans="1:67" s="48" customFormat="1" ht="14.25" x14ac:dyDescent="0.15">
      <c r="A46" s="107"/>
      <c r="B46" s="34"/>
      <c r="C46" s="34"/>
      <c r="D46" s="34" t="s">
        <v>52</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3"/>
    </row>
    <row r="47" spans="1:67" s="48" customFormat="1" ht="14.25" x14ac:dyDescent="0.15">
      <c r="A47" s="58"/>
      <c r="B47" s="136" t="s">
        <v>23</v>
      </c>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row>
    <row r="48" spans="1:67" s="48" customFormat="1" ht="14.25" x14ac:dyDescent="0.15">
      <c r="A48" s="58"/>
      <c r="B48" s="136" t="s">
        <v>55</v>
      </c>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row>
    <row r="49" spans="1:63" s="48" customFormat="1" ht="14.25" x14ac:dyDescent="0.15">
      <c r="A49" s="58"/>
      <c r="B49" s="33" t="s">
        <v>78</v>
      </c>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J49" s="106"/>
    </row>
    <row r="50" spans="1:63" s="48" customFormat="1" ht="21" customHeight="1" x14ac:dyDescent="0.15">
      <c r="A50" s="58"/>
      <c r="B50" s="49"/>
      <c r="C50" s="49"/>
      <c r="D50" s="49"/>
      <c r="E50" s="49"/>
      <c r="BK50" s="106"/>
    </row>
    <row r="51" spans="1:63" s="48" customFormat="1" ht="21" customHeight="1" x14ac:dyDescent="0.15">
      <c r="A51" s="58"/>
      <c r="B51" s="49"/>
      <c r="C51" s="49"/>
      <c r="D51" s="49"/>
      <c r="E51" s="49"/>
      <c r="BK51" s="106"/>
    </row>
    <row r="52" spans="1:63" s="48" customFormat="1" ht="21" customHeight="1" x14ac:dyDescent="0.15">
      <c r="A52" s="58"/>
      <c r="B52" s="49"/>
      <c r="C52" s="49"/>
      <c r="D52" s="49"/>
      <c r="E52" s="49"/>
    </row>
    <row r="53" spans="1:63" s="48" customFormat="1" ht="21" customHeight="1" x14ac:dyDescent="0.15">
      <c r="A53" s="58"/>
      <c r="B53" s="49"/>
      <c r="C53" s="49"/>
      <c r="D53" s="49"/>
      <c r="E53" s="49"/>
    </row>
    <row r="54" spans="1:63" s="48" customFormat="1" ht="21" customHeight="1" x14ac:dyDescent="0.15">
      <c r="A54" s="58"/>
      <c r="B54" s="49"/>
      <c r="C54" s="49"/>
      <c r="D54" s="49"/>
      <c r="E54" s="49"/>
    </row>
    <row r="55" spans="1:63" s="48" customFormat="1" ht="21" customHeight="1" x14ac:dyDescent="0.15">
      <c r="A55" s="58"/>
      <c r="B55" s="49"/>
      <c r="C55" s="49"/>
      <c r="D55" s="49"/>
      <c r="E55" s="49"/>
    </row>
    <row r="56" spans="1:63" s="48" customFormat="1" ht="21" customHeight="1" x14ac:dyDescent="0.15">
      <c r="A56" s="58"/>
      <c r="B56" s="49"/>
      <c r="C56" s="49"/>
      <c r="D56" s="49"/>
      <c r="E56" s="49"/>
    </row>
    <row r="57" spans="1:63" s="48" customFormat="1" ht="21" customHeight="1" x14ac:dyDescent="0.15">
      <c r="A57" s="58"/>
      <c r="B57" s="49"/>
      <c r="C57" s="49"/>
      <c r="D57" s="49"/>
      <c r="E57" s="49"/>
    </row>
    <row r="58" spans="1:63" s="48" customFormat="1" ht="21" customHeight="1" x14ac:dyDescent="0.15">
      <c r="A58" s="58"/>
      <c r="B58" s="49"/>
      <c r="C58" s="49"/>
      <c r="D58" s="49"/>
      <c r="E58" s="49"/>
    </row>
    <row r="59" spans="1:63" s="48" customFormat="1" ht="21" customHeight="1" x14ac:dyDescent="0.15">
      <c r="A59" s="58"/>
      <c r="B59" s="49"/>
      <c r="C59" s="49"/>
      <c r="D59" s="49"/>
      <c r="E59" s="49"/>
    </row>
  </sheetData>
  <mergeCells count="188">
    <mergeCell ref="B2:BH2"/>
    <mergeCell ref="AS3:BB3"/>
    <mergeCell ref="BC3:BD3"/>
    <mergeCell ref="BE3:BH3"/>
    <mergeCell ref="B4:F4"/>
    <mergeCell ref="G4:L4"/>
    <mergeCell ref="M4:Q4"/>
    <mergeCell ref="R4:AD4"/>
    <mergeCell ref="AL6:AR6"/>
    <mergeCell ref="BC6:BE8"/>
    <mergeCell ref="BF6:BH8"/>
    <mergeCell ref="BI7:BI8"/>
    <mergeCell ref="B9:G9"/>
    <mergeCell ref="H9:L9"/>
    <mergeCell ref="M9:S9"/>
    <mergeCell ref="AZ9:BB9"/>
    <mergeCell ref="BC9:BE9"/>
    <mergeCell ref="BF9:BH9"/>
    <mergeCell ref="W6:W8"/>
    <mergeCell ref="AS6:AY6"/>
    <mergeCell ref="AZ6:BB8"/>
    <mergeCell ref="B6:G8"/>
    <mergeCell ref="H6:L8"/>
    <mergeCell ref="M6:S8"/>
    <mergeCell ref="T6:T8"/>
    <mergeCell ref="U6:U8"/>
    <mergeCell ref="V6:V8"/>
    <mergeCell ref="X6:AD6"/>
    <mergeCell ref="AE6:AK6"/>
    <mergeCell ref="B11:G11"/>
    <mergeCell ref="H11:L11"/>
    <mergeCell ref="M11:S11"/>
    <mergeCell ref="AZ11:BB11"/>
    <mergeCell ref="BC11:BE11"/>
    <mergeCell ref="BF11:BH11"/>
    <mergeCell ref="B10:G10"/>
    <mergeCell ref="H10:L10"/>
    <mergeCell ref="M10:S10"/>
    <mergeCell ref="AZ10:BB10"/>
    <mergeCell ref="BC10:BE10"/>
    <mergeCell ref="BF10:BH10"/>
    <mergeCell ref="B13:G13"/>
    <mergeCell ref="H13:L13"/>
    <mergeCell ref="M13:S13"/>
    <mergeCell ref="AZ13:BB13"/>
    <mergeCell ref="BC13:BE13"/>
    <mergeCell ref="BF13:BH13"/>
    <mergeCell ref="B12:G12"/>
    <mergeCell ref="H12:L12"/>
    <mergeCell ref="M12:S12"/>
    <mergeCell ref="AZ12:BB12"/>
    <mergeCell ref="BC12:BE12"/>
    <mergeCell ref="BF12:BH12"/>
    <mergeCell ref="B15:G15"/>
    <mergeCell ref="H15:L15"/>
    <mergeCell ref="M15:S15"/>
    <mergeCell ref="AZ15:BB15"/>
    <mergeCell ref="BC15:BE15"/>
    <mergeCell ref="BF15:BH15"/>
    <mergeCell ref="B14:G14"/>
    <mergeCell ref="H14:L14"/>
    <mergeCell ref="M14:S14"/>
    <mergeCell ref="AZ14:BB14"/>
    <mergeCell ref="BC14:BE14"/>
    <mergeCell ref="BF14:BH14"/>
    <mergeCell ref="B17:G17"/>
    <mergeCell ref="H17:L17"/>
    <mergeCell ref="M17:S17"/>
    <mergeCell ref="AZ17:BB17"/>
    <mergeCell ref="BC17:BE17"/>
    <mergeCell ref="BF17:BH17"/>
    <mergeCell ref="B16:G16"/>
    <mergeCell ref="H16:L16"/>
    <mergeCell ref="M16:S16"/>
    <mergeCell ref="AZ16:BB16"/>
    <mergeCell ref="BC16:BE16"/>
    <mergeCell ref="BF16:BH16"/>
    <mergeCell ref="B19:G19"/>
    <mergeCell ref="H19:L19"/>
    <mergeCell ref="M19:S19"/>
    <mergeCell ref="AZ19:BB19"/>
    <mergeCell ref="BC19:BE19"/>
    <mergeCell ref="BF19:BH19"/>
    <mergeCell ref="B18:G18"/>
    <mergeCell ref="H18:L18"/>
    <mergeCell ref="M18:S18"/>
    <mergeCell ref="AZ18:BB18"/>
    <mergeCell ref="BC18:BE18"/>
    <mergeCell ref="BF18:BH18"/>
    <mergeCell ref="B21:G21"/>
    <mergeCell ref="H21:L21"/>
    <mergeCell ref="M21:S21"/>
    <mergeCell ref="AZ21:BB21"/>
    <mergeCell ref="BC21:BE21"/>
    <mergeCell ref="BF21:BH21"/>
    <mergeCell ref="B20:G20"/>
    <mergeCell ref="H20:L20"/>
    <mergeCell ref="M20:S20"/>
    <mergeCell ref="AZ20:BB20"/>
    <mergeCell ref="BC20:BE20"/>
    <mergeCell ref="BF20:BH20"/>
    <mergeCell ref="B23:G23"/>
    <mergeCell ref="H23:L23"/>
    <mergeCell ref="M23:S23"/>
    <mergeCell ref="AZ23:BB23"/>
    <mergeCell ref="BC23:BE23"/>
    <mergeCell ref="BF23:BH23"/>
    <mergeCell ref="B22:G22"/>
    <mergeCell ref="H22:L22"/>
    <mergeCell ref="M22:S22"/>
    <mergeCell ref="AZ22:BB22"/>
    <mergeCell ref="BC22:BE22"/>
    <mergeCell ref="BF22:BH22"/>
    <mergeCell ref="B25:G25"/>
    <mergeCell ref="H25:L25"/>
    <mergeCell ref="M25:S25"/>
    <mergeCell ref="AZ25:BB25"/>
    <mergeCell ref="BC25:BE25"/>
    <mergeCell ref="BF25:BH25"/>
    <mergeCell ref="B24:G24"/>
    <mergeCell ref="H24:L24"/>
    <mergeCell ref="M24:S24"/>
    <mergeCell ref="AZ24:BB24"/>
    <mergeCell ref="BC24:BE24"/>
    <mergeCell ref="BF24:BH24"/>
    <mergeCell ref="B27:G27"/>
    <mergeCell ref="H27:L27"/>
    <mergeCell ref="M27:S27"/>
    <mergeCell ref="AZ27:BB27"/>
    <mergeCell ref="BC27:BE27"/>
    <mergeCell ref="BF27:BH27"/>
    <mergeCell ref="B26:G26"/>
    <mergeCell ref="H26:L26"/>
    <mergeCell ref="M26:S26"/>
    <mergeCell ref="AZ26:BB26"/>
    <mergeCell ref="BC26:BE26"/>
    <mergeCell ref="BF26:BH26"/>
    <mergeCell ref="B29:G29"/>
    <mergeCell ref="H29:L29"/>
    <mergeCell ref="M29:S29"/>
    <mergeCell ref="AZ29:BB29"/>
    <mergeCell ref="BC29:BE29"/>
    <mergeCell ref="BF29:BH29"/>
    <mergeCell ref="B28:G28"/>
    <mergeCell ref="H28:L28"/>
    <mergeCell ref="M28:S28"/>
    <mergeCell ref="AZ28:BB28"/>
    <mergeCell ref="BC28:BE28"/>
    <mergeCell ref="BF28:BH28"/>
    <mergeCell ref="B31:S31"/>
    <mergeCell ref="AZ31:BB31"/>
    <mergeCell ref="BC31:BE31"/>
    <mergeCell ref="BF31:BH31"/>
    <mergeCell ref="B32:W32"/>
    <mergeCell ref="AZ32:BE32"/>
    <mergeCell ref="BF32:BH32"/>
    <mergeCell ref="B30:G30"/>
    <mergeCell ref="H30:L30"/>
    <mergeCell ref="M30:S30"/>
    <mergeCell ref="AZ30:BB30"/>
    <mergeCell ref="BC30:BE30"/>
    <mergeCell ref="BF30:BH30"/>
    <mergeCell ref="AL33:AM33"/>
    <mergeCell ref="AZ33:BE33"/>
    <mergeCell ref="BF33:BH33"/>
    <mergeCell ref="B34:C34"/>
    <mergeCell ref="D34:X34"/>
    <mergeCell ref="Z34:AE34"/>
    <mergeCell ref="AG34:AH34"/>
    <mergeCell ref="AI34:AJ34"/>
    <mergeCell ref="AL34:AM34"/>
    <mergeCell ref="AZ34:BE34"/>
    <mergeCell ref="B47:BI47"/>
    <mergeCell ref="B48:BI48"/>
    <mergeCell ref="B36:C36"/>
    <mergeCell ref="D36:X36"/>
    <mergeCell ref="Z36:AB36"/>
    <mergeCell ref="AC36:AD36"/>
    <mergeCell ref="AL36:AM36"/>
    <mergeCell ref="B38:BI38"/>
    <mergeCell ref="BF34:BH34"/>
    <mergeCell ref="B35:C35"/>
    <mergeCell ref="D35:X35"/>
    <mergeCell ref="Z35:AB35"/>
    <mergeCell ref="AC35:AD35"/>
    <mergeCell ref="AL35:AM35"/>
    <mergeCell ref="AZ35:BE35"/>
    <mergeCell ref="BF35:BH35"/>
  </mergeCells>
  <phoneticPr fontId="2"/>
  <dataValidations count="4">
    <dataValidation type="list" allowBlank="1" showInputMessage="1" showErrorMessage="1" sqref="T9:W30 B34:C36" xr:uid="{00000000-0002-0000-0100-000000000000}">
      <formula1>$A$26</formula1>
    </dataValidation>
    <dataValidation type="list" allowBlank="1" showInputMessage="1" showErrorMessage="1" sqref="B11:G30" xr:uid="{00000000-0002-0000-0100-000001000000}">
      <formula1>$A$17:$A$19</formula1>
    </dataValidation>
    <dataValidation type="list" allowBlank="1" showInputMessage="1" showErrorMessage="1" sqref="H9:L30" xr:uid="{00000000-0002-0000-0100-000002000000}">
      <formula1>$A$21:$A$24</formula1>
    </dataValidation>
    <dataValidation type="list" allowBlank="1" showInputMessage="1" showErrorMessage="1" sqref="BC3:BD3" xr:uid="{00000000-0002-0000-0100-000003000000}">
      <formula1>$A$3:$A$15</formula1>
    </dataValidation>
  </dataValidations>
  <printOptions horizontalCentered="1"/>
  <pageMargins left="0.39370078740157483" right="0.39370078740157483" top="0.59055118110236227" bottom="0.39370078740157483" header="0.39370078740157483" footer="0.39370078740157483"/>
  <pageSetup paperSize="9" scale="83"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参考様式4-1</vt:lpstr>
      <vt:lpstr>記載例</vt:lpstr>
      <vt:lpstr>記載例!Print_Area</vt:lpstr>
      <vt:lpstr>'参考様式4-1'!Print_Area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2023-03-20T09:06:45Z</dcterms:created>
  <dcterms:modified xsi:type="dcterms:W3CDTF">2025-03-27T02:37:37Z</dcterms:modified>
</cp:coreProperties>
</file>