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ntranet-fs4\政）総合交通計画部\00-1 公文書フォルダ\04 交通施設担当課\01 交通施設係\06_駐車場施策\06【常用簿冊】路外駐車場・駐車場法関係（届出除く）\03 路外駐車場設置届出の手引き\06.令和6年度見直し\HPアップロードファイル\"/>
    </mc:Choice>
  </mc:AlternateContent>
  <xr:revisionPtr revIDLastSave="0" documentId="8_{5DCB970A-ACB6-42EC-9A25-44E645A0DD72}" xr6:coauthVersionLast="47" xr6:coauthVersionMax="47" xr10:uidLastSave="{00000000-0000-0000-0000-000000000000}"/>
  <bookViews>
    <workbookView xWindow="105" yWindow="240" windowWidth="28260" windowHeight="14985" xr2:uid="{00000000-000D-0000-FFFF-FFFF00000000}"/>
  </bookViews>
  <sheets>
    <sheet name="変更" sheetId="11" r:id="rId1"/>
    <sheet name="変更（記載例）" sheetId="10" r:id="rId2"/>
  </sheets>
  <definedNames>
    <definedName name="_xlnm.Print_Area" localSheetId="0">変更!$A$121:$R$239</definedName>
    <definedName name="_xlnm.Print_Area" localSheetId="1">'変更（記載例）'!$A$1:$R$119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24" i="11" l="1"/>
  <c r="M17" i="10"/>
  <c r="T17" i="10" s="1"/>
  <c r="T79" i="11"/>
  <c r="U79" i="11" s="1"/>
  <c r="T80" i="11"/>
  <c r="T81" i="11"/>
  <c r="T82" i="11"/>
  <c r="T207" i="11"/>
  <c r="T206" i="11"/>
  <c r="T205" i="11"/>
  <c r="T208" i="11"/>
  <c r="M38" i="10"/>
  <c r="T38" i="10" s="1"/>
  <c r="T47" i="10" s="1"/>
  <c r="M47" i="10" s="1"/>
  <c r="N38" i="10"/>
  <c r="M48" i="10"/>
  <c r="N48" i="10"/>
  <c r="P70" i="10"/>
  <c r="U49" i="10"/>
  <c r="T48" i="10"/>
  <c r="N26" i="10"/>
  <c r="N68" i="10" s="1"/>
  <c r="N47" i="10"/>
  <c r="N36" i="10"/>
  <c r="L215" i="11"/>
  <c r="G215" i="11"/>
  <c r="L214" i="11"/>
  <c r="G214" i="11"/>
  <c r="L213" i="11"/>
  <c r="G213" i="11"/>
  <c r="G212" i="11"/>
  <c r="I210" i="11"/>
  <c r="I209" i="11"/>
  <c r="I208" i="11"/>
  <c r="G206" i="11"/>
  <c r="G205" i="11"/>
  <c r="G204" i="11"/>
  <c r="P77" i="11"/>
  <c r="U56" i="11"/>
  <c r="U35" i="11"/>
  <c r="U77" i="11" s="1"/>
  <c r="P75" i="11"/>
  <c r="U54" i="11"/>
  <c r="U33" i="11"/>
  <c r="U75" i="11" s="1"/>
  <c r="O75" i="11" s="1"/>
  <c r="O195" i="11" s="1"/>
  <c r="P72" i="11"/>
  <c r="O72" i="11" s="1"/>
  <c r="O192" i="11" s="1"/>
  <c r="U51" i="11"/>
  <c r="U30" i="11"/>
  <c r="U72" i="11" s="1"/>
  <c r="P70" i="11"/>
  <c r="O70" i="11" s="1"/>
  <c r="O190" i="11" s="1"/>
  <c r="U49" i="11"/>
  <c r="U28" i="11"/>
  <c r="U70" i="11" s="1"/>
  <c r="P67" i="11"/>
  <c r="U46" i="11"/>
  <c r="U25" i="11"/>
  <c r="U67" i="11" s="1"/>
  <c r="P65" i="11"/>
  <c r="U44" i="11"/>
  <c r="U23" i="11"/>
  <c r="U65" i="11" s="1"/>
  <c r="O65" i="11" s="1"/>
  <c r="O185" i="11" s="1"/>
  <c r="U20" i="11"/>
  <c r="U62" i="11" s="1"/>
  <c r="O62" i="11" s="1"/>
  <c r="O182" i="11" s="1"/>
  <c r="U41" i="11"/>
  <c r="P62" i="11"/>
  <c r="P60" i="11"/>
  <c r="U39" i="11"/>
  <c r="U18" i="11"/>
  <c r="U60" i="11"/>
  <c r="O60" i="11" s="1"/>
  <c r="O180" i="11" s="1"/>
  <c r="N59" i="11"/>
  <c r="T38" i="11"/>
  <c r="T17" i="11"/>
  <c r="T59" i="11"/>
  <c r="M59" i="11" s="1"/>
  <c r="M179" i="11" s="1"/>
  <c r="N57" i="11"/>
  <c r="N36" i="11"/>
  <c r="N78" i="11" s="1"/>
  <c r="T52" i="11"/>
  <c r="T50" i="11"/>
  <c r="T48" i="11"/>
  <c r="T57" i="11" s="1"/>
  <c r="M57" i="11" s="1"/>
  <c r="M177" i="11" s="1"/>
  <c r="T31" i="11"/>
  <c r="T29" i="11"/>
  <c r="T71" i="11" s="1"/>
  <c r="T27" i="11"/>
  <c r="T36" i="11" s="1"/>
  <c r="N73" i="11"/>
  <c r="T73" i="11"/>
  <c r="N71" i="11"/>
  <c r="M71" i="11" s="1"/>
  <c r="M191" i="11" s="1"/>
  <c r="N69" i="11"/>
  <c r="N47" i="11"/>
  <c r="N26" i="11"/>
  <c r="T42" i="11"/>
  <c r="T40" i="11"/>
  <c r="T21" i="11"/>
  <c r="T63" i="11" s="1"/>
  <c r="M63" i="11" s="1"/>
  <c r="M183" i="11" s="1"/>
  <c r="T19" i="11"/>
  <c r="T61" i="11" s="1"/>
  <c r="N63" i="11"/>
  <c r="N61" i="11"/>
  <c r="T58" i="11"/>
  <c r="T37" i="11"/>
  <c r="M157" i="11"/>
  <c r="T157" i="11" s="1"/>
  <c r="M178" i="11"/>
  <c r="T178" i="11" s="1"/>
  <c r="T58" i="10"/>
  <c r="T37" i="10"/>
  <c r="K134" i="11"/>
  <c r="O176" i="11"/>
  <c r="U176" i="11" s="1"/>
  <c r="O174" i="11"/>
  <c r="M172" i="11"/>
  <c r="O171" i="11"/>
  <c r="U171" i="11" s="1"/>
  <c r="M170" i="11"/>
  <c r="T170" i="11" s="1"/>
  <c r="O169" i="11"/>
  <c r="M168" i="11"/>
  <c r="T168" i="11" s="1"/>
  <c r="T177" i="11" s="1"/>
  <c r="O166" i="11"/>
  <c r="O164" i="11"/>
  <c r="U164" i="11"/>
  <c r="U185" i="11" s="1"/>
  <c r="M162" i="11"/>
  <c r="O161" i="11"/>
  <c r="U161" i="11"/>
  <c r="M160" i="11"/>
  <c r="T160" i="11" s="1"/>
  <c r="T167" i="11" s="1"/>
  <c r="O159" i="11"/>
  <c r="U159" i="11" s="1"/>
  <c r="M158" i="11"/>
  <c r="O155" i="11"/>
  <c r="U155" i="11" s="1"/>
  <c r="U197" i="11" s="1"/>
  <c r="O153" i="11"/>
  <c r="M151" i="11"/>
  <c r="O150" i="11"/>
  <c r="U150" i="11" s="1"/>
  <c r="U192" i="11" s="1"/>
  <c r="M149" i="11"/>
  <c r="T149" i="11" s="1"/>
  <c r="T191" i="11" s="1"/>
  <c r="O148" i="11"/>
  <c r="M147" i="11"/>
  <c r="T147" i="11" s="1"/>
  <c r="O145" i="11"/>
  <c r="O143" i="11"/>
  <c r="U143" i="11"/>
  <c r="M141" i="11"/>
  <c r="O140" i="11"/>
  <c r="U140" i="11" s="1"/>
  <c r="U182" i="11" s="1"/>
  <c r="O138" i="11"/>
  <c r="U138" i="11" s="1"/>
  <c r="M139" i="11"/>
  <c r="T139" i="11" s="1"/>
  <c r="T181" i="11" s="1"/>
  <c r="M137" i="11"/>
  <c r="T137" i="11" s="1"/>
  <c r="N178" i="11"/>
  <c r="N172" i="11"/>
  <c r="N170" i="11"/>
  <c r="N177" i="11"/>
  <c r="N168" i="11"/>
  <c r="N151" i="11"/>
  <c r="N149" i="11"/>
  <c r="N156" i="11"/>
  <c r="N198" i="11" s="1"/>
  <c r="N147" i="11"/>
  <c r="N162" i="11"/>
  <c r="N160" i="11"/>
  <c r="N158" i="11"/>
  <c r="N167" i="11" s="1"/>
  <c r="N141" i="11"/>
  <c r="N139" i="11"/>
  <c r="N181" i="11" s="1"/>
  <c r="N137" i="11"/>
  <c r="N146" i="11" s="1"/>
  <c r="N157" i="11"/>
  <c r="M134" i="11"/>
  <c r="L132" i="11"/>
  <c r="G132" i="11"/>
  <c r="D130" i="11"/>
  <c r="D129" i="11"/>
  <c r="D128" i="11"/>
  <c r="D127" i="11"/>
  <c r="J127" i="11"/>
  <c r="B100" i="10"/>
  <c r="B220" i="11"/>
  <c r="L16" i="11"/>
  <c r="K16" i="11" s="1"/>
  <c r="J128" i="11"/>
  <c r="J129" i="11"/>
  <c r="J130" i="11"/>
  <c r="G133" i="11"/>
  <c r="T141" i="11"/>
  <c r="T183" i="11" s="1"/>
  <c r="T158" i="11"/>
  <c r="T162" i="11"/>
  <c r="T151" i="11"/>
  <c r="T193" i="11"/>
  <c r="T172" i="11"/>
  <c r="L136" i="11"/>
  <c r="K136" i="11"/>
  <c r="P138" i="11"/>
  <c r="P140" i="11"/>
  <c r="P182" i="11" s="1"/>
  <c r="P143" i="11"/>
  <c r="P145" i="11"/>
  <c r="U145" i="11"/>
  <c r="P148" i="11"/>
  <c r="U148" i="11"/>
  <c r="P150" i="11"/>
  <c r="P153" i="11"/>
  <c r="U153" i="11"/>
  <c r="P155" i="11"/>
  <c r="P159" i="11"/>
  <c r="P161" i="11"/>
  <c r="P164" i="11"/>
  <c r="P166" i="11"/>
  <c r="U166" i="11"/>
  <c r="P169" i="11"/>
  <c r="U169" i="11"/>
  <c r="P171" i="11"/>
  <c r="P174" i="11"/>
  <c r="U174" i="11"/>
  <c r="P176" i="11"/>
  <c r="N179" i="11"/>
  <c r="P180" i="11"/>
  <c r="P185" i="11"/>
  <c r="U187" i="11"/>
  <c r="N189" i="11"/>
  <c r="P190" i="11"/>
  <c r="U190" i="11"/>
  <c r="N193" i="11"/>
  <c r="P195" i="11"/>
  <c r="U195" i="11"/>
  <c r="P197" i="11"/>
  <c r="G203" i="11"/>
  <c r="I207" i="11"/>
  <c r="G211" i="11"/>
  <c r="T21" i="10"/>
  <c r="T19" i="10"/>
  <c r="T61" i="10" s="1"/>
  <c r="T40" i="10"/>
  <c r="T42" i="10"/>
  <c r="T63" i="10" s="1"/>
  <c r="M63" i="10" s="1"/>
  <c r="T27" i="10"/>
  <c r="T69" i="10" s="1"/>
  <c r="M69" i="10" s="1"/>
  <c r="T29" i="10"/>
  <c r="T31" i="10"/>
  <c r="T50" i="10"/>
  <c r="T57" i="10" s="1"/>
  <c r="T52" i="10"/>
  <c r="L16" i="10"/>
  <c r="K16" i="10"/>
  <c r="U18" i="10"/>
  <c r="U60" i="10" s="1"/>
  <c r="U20" i="10"/>
  <c r="U62" i="10" s="1"/>
  <c r="O62" i="10" s="1"/>
  <c r="U23" i="10"/>
  <c r="U65" i="10" s="1"/>
  <c r="O65" i="10" s="1"/>
  <c r="U25" i="10"/>
  <c r="U28" i="10"/>
  <c r="U70" i="10"/>
  <c r="O70" i="10" s="1"/>
  <c r="U30" i="10"/>
  <c r="U72" i="10" s="1"/>
  <c r="O72" i="10" s="1"/>
  <c r="U33" i="10"/>
  <c r="U35" i="10"/>
  <c r="U39" i="10"/>
  <c r="U41" i="10"/>
  <c r="U44" i="10"/>
  <c r="U46" i="10"/>
  <c r="U67" i="10" s="1"/>
  <c r="O67" i="10" s="1"/>
  <c r="U51" i="10"/>
  <c r="U54" i="10"/>
  <c r="U56" i="10"/>
  <c r="N59" i="10"/>
  <c r="P60" i="10"/>
  <c r="N61" i="10"/>
  <c r="P62" i="10"/>
  <c r="N63" i="10"/>
  <c r="P65" i="10"/>
  <c r="P67" i="10"/>
  <c r="N71" i="10"/>
  <c r="P72" i="10"/>
  <c r="N73" i="10"/>
  <c r="P75" i="10"/>
  <c r="P77" i="10"/>
  <c r="N69" i="10"/>
  <c r="N57" i="10"/>
  <c r="N78" i="10" s="1"/>
  <c r="N191" i="11"/>
  <c r="P192" i="11"/>
  <c r="P187" i="11"/>
  <c r="N183" i="11"/>
  <c r="N68" i="11"/>
  <c r="T47" i="11"/>
  <c r="M73" i="11"/>
  <c r="M193" i="11" s="1"/>
  <c r="T36" i="10"/>
  <c r="M47" i="11"/>
  <c r="M167" i="11"/>
  <c r="T26" i="10" l="1"/>
  <c r="T59" i="10"/>
  <c r="M59" i="10" s="1"/>
  <c r="T78" i="10"/>
  <c r="M78" i="10" s="1"/>
  <c r="T73" i="10"/>
  <c r="M73" i="10" s="1"/>
  <c r="M15" i="10"/>
  <c r="L15" i="10" s="1"/>
  <c r="M61" i="10"/>
  <c r="U77" i="10"/>
  <c r="O77" i="10" s="1"/>
  <c r="T71" i="10"/>
  <c r="M71" i="10" s="1"/>
  <c r="M57" i="10"/>
  <c r="U75" i="10"/>
  <c r="O75" i="10" s="1"/>
  <c r="O60" i="10"/>
  <c r="T68" i="10"/>
  <c r="M26" i="10"/>
  <c r="T146" i="11"/>
  <c r="T188" i="11" s="1"/>
  <c r="T135" i="11" s="1"/>
  <c r="T179" i="11"/>
  <c r="N188" i="11"/>
  <c r="M135" i="11" s="1"/>
  <c r="L135" i="11" s="1"/>
  <c r="T189" i="11"/>
  <c r="T156" i="11"/>
  <c r="T198" i="11" s="1"/>
  <c r="U180" i="11"/>
  <c r="M61" i="11"/>
  <c r="M181" i="11" s="1"/>
  <c r="M36" i="11"/>
  <c r="M156" i="11" s="1"/>
  <c r="T78" i="11"/>
  <c r="M78" i="11" s="1"/>
  <c r="M198" i="11" s="1"/>
  <c r="O67" i="11"/>
  <c r="O187" i="11" s="1"/>
  <c r="O77" i="11"/>
  <c r="O197" i="11" s="1"/>
  <c r="U80" i="11"/>
  <c r="S205" i="11"/>
  <c r="M15" i="11"/>
  <c r="M36" i="10"/>
  <c r="T26" i="11"/>
  <c r="T69" i="11"/>
  <c r="M69" i="11" s="1"/>
  <c r="M189" i="11" s="1"/>
  <c r="S206" i="11" l="1"/>
  <c r="U81" i="11"/>
  <c r="L15" i="11"/>
  <c r="M26" i="11"/>
  <c r="M146" i="11" s="1"/>
  <c r="T68" i="11"/>
  <c r="T15" i="10"/>
  <c r="K15" i="10" s="1"/>
  <c r="M68" i="10"/>
  <c r="T15" i="11" l="1"/>
  <c r="K15" i="11" s="1"/>
  <c r="K135" i="11" s="1"/>
  <c r="M68" i="11"/>
  <c r="M188" i="11" s="1"/>
  <c r="U82" i="11"/>
  <c r="S207" i="11"/>
  <c r="S208" i="11" l="1"/>
  <c r="S209" i="11" s="1"/>
  <c r="S199" i="11" l="1"/>
  <c r="S200" i="11"/>
  <c r="S201" i="11"/>
  <c r="S202" i="11"/>
  <c r="U201" i="11" l="1"/>
  <c r="T201" i="11"/>
  <c r="G201" i="11" s="1"/>
  <c r="T202" i="11"/>
  <c r="G202" i="11" s="1"/>
  <c r="U202" i="11"/>
  <c r="T200" i="11"/>
  <c r="G200" i="11" s="1"/>
  <c r="U200" i="11"/>
  <c r="U199" i="11"/>
  <c r="T199" i="11"/>
  <c r="G199" i="11" s="1"/>
</calcChain>
</file>

<file path=xl/sharedStrings.xml><?xml version="1.0" encoding="utf-8"?>
<sst xmlns="http://schemas.openxmlformats.org/spreadsheetml/2006/main" count="563" uniqueCount="106">
  <si>
    <t>（用紙Ａ4）</t>
    <rPh sb="1" eb="3">
      <t>ヨウシ</t>
    </rPh>
    <phoneticPr fontId="2"/>
  </si>
  <si>
    <t>　駐車場法第12条の規定により、次のように届け出ます。</t>
    <rPh sb="1" eb="4">
      <t>チュウシャジョウ</t>
    </rPh>
    <rPh sb="4" eb="5">
      <t>ホウ</t>
    </rPh>
    <rPh sb="5" eb="6">
      <t>ダイ</t>
    </rPh>
    <rPh sb="8" eb="9">
      <t>ジョウ</t>
    </rPh>
    <rPh sb="10" eb="12">
      <t>キテイ</t>
    </rPh>
    <rPh sb="16" eb="17">
      <t>ツギ</t>
    </rPh>
    <rPh sb="21" eb="22">
      <t>トド</t>
    </rPh>
    <rPh sb="23" eb="24">
      <t>デ</t>
    </rPh>
    <phoneticPr fontId="2"/>
  </si>
  <si>
    <t>駐車の用に供する</t>
    <rPh sb="0" eb="2">
      <t>チュウシャ</t>
    </rPh>
    <rPh sb="3" eb="4">
      <t>ヨウ</t>
    </rPh>
    <rPh sb="5" eb="6">
      <t>キョウ</t>
    </rPh>
    <phoneticPr fontId="2"/>
  </si>
  <si>
    <t>部分の面積（A）</t>
    <rPh sb="0" eb="2">
      <t>ブブン</t>
    </rPh>
    <rPh sb="3" eb="5">
      <t>メンセキ</t>
    </rPh>
    <phoneticPr fontId="2"/>
  </si>
  <si>
    <t>四輪車（注）</t>
    <rPh sb="0" eb="3">
      <t>ヨンリンシャ</t>
    </rPh>
    <rPh sb="4" eb="5">
      <t>チュウ</t>
    </rPh>
    <phoneticPr fontId="2"/>
  </si>
  <si>
    <t>専用</t>
    <rPh sb="0" eb="2">
      <t>センヨウ</t>
    </rPh>
    <phoneticPr fontId="2"/>
  </si>
  <si>
    <t>平方メートル</t>
    <rPh sb="0" eb="2">
      <t>ヘイホウ</t>
    </rPh>
    <phoneticPr fontId="2"/>
  </si>
  <si>
    <t>特定自動二輪</t>
    <rPh sb="0" eb="2">
      <t>トクテイ</t>
    </rPh>
    <rPh sb="2" eb="4">
      <t>ジドウ</t>
    </rPh>
    <rPh sb="4" eb="6">
      <t>ニリン</t>
    </rPh>
    <phoneticPr fontId="2"/>
  </si>
  <si>
    <t>車専用</t>
    <rPh sb="0" eb="1">
      <t>シャ</t>
    </rPh>
    <rPh sb="1" eb="3">
      <t>センヨウ</t>
    </rPh>
    <phoneticPr fontId="2"/>
  </si>
  <si>
    <t>四輪車</t>
    <rPh sb="0" eb="3">
      <t>ヨンリンシャ</t>
    </rPh>
    <phoneticPr fontId="2"/>
  </si>
  <si>
    <t>特定自動二輪車</t>
    <rPh sb="0" eb="2">
      <t>トクテイ</t>
    </rPh>
    <rPh sb="2" eb="4">
      <t>ジドウ</t>
    </rPh>
    <rPh sb="4" eb="7">
      <t>ニリンシャ</t>
    </rPh>
    <phoneticPr fontId="2"/>
  </si>
  <si>
    <t>小計</t>
    <rPh sb="0" eb="2">
      <t>ショウケイ</t>
    </rPh>
    <phoneticPr fontId="2"/>
  </si>
  <si>
    <t>四輪車及び特定自動二輪車併用</t>
    <rPh sb="0" eb="3">
      <t>ヨンリンシャ</t>
    </rPh>
    <rPh sb="3" eb="4">
      <t>オヨ</t>
    </rPh>
    <rPh sb="5" eb="6">
      <t>トク</t>
    </rPh>
    <rPh sb="12" eb="14">
      <t>ヘイヨウ</t>
    </rPh>
    <phoneticPr fontId="2"/>
  </si>
  <si>
    <t>車路等の面積（B）</t>
    <rPh sb="0" eb="1">
      <t>シャ</t>
    </rPh>
    <rPh sb="1" eb="2">
      <t>ロ</t>
    </rPh>
    <rPh sb="2" eb="3">
      <t>ナド</t>
    </rPh>
    <rPh sb="4" eb="6">
      <t>メンセキ</t>
    </rPh>
    <phoneticPr fontId="2"/>
  </si>
  <si>
    <t>部分の面積（C）</t>
    <rPh sb="0" eb="2">
      <t>ブブン</t>
    </rPh>
    <rPh sb="3" eb="5">
      <t>メンセキ</t>
    </rPh>
    <phoneticPr fontId="2"/>
  </si>
  <si>
    <t>四輪車専用</t>
    <rPh sb="0" eb="3">
      <t>ヨンリンシャ</t>
    </rPh>
    <rPh sb="3" eb="5">
      <t>センヨウ</t>
    </rPh>
    <phoneticPr fontId="2"/>
  </si>
  <si>
    <t>駐車の用に供する部分の面積の合計</t>
    <rPh sb="0" eb="2">
      <t>チュウシャ</t>
    </rPh>
    <rPh sb="3" eb="4">
      <t>ヨウ</t>
    </rPh>
    <rPh sb="5" eb="6">
      <t>キョウ</t>
    </rPh>
    <rPh sb="8" eb="10">
      <t>ブブン</t>
    </rPh>
    <rPh sb="11" eb="13">
      <t>メンセキ</t>
    </rPh>
    <rPh sb="14" eb="16">
      <t>ゴウケイ</t>
    </rPh>
    <phoneticPr fontId="2"/>
  </si>
  <si>
    <t>規</t>
    <rPh sb="0" eb="1">
      <t>タダシ</t>
    </rPh>
    <phoneticPr fontId="2"/>
  </si>
  <si>
    <t>模</t>
    <rPh sb="0" eb="1">
      <t>ボ</t>
    </rPh>
    <phoneticPr fontId="2"/>
  </si>
  <si>
    <t>イ　建築物である部分</t>
    <rPh sb="2" eb="5">
      <t>ケンチクブツ</t>
    </rPh>
    <rPh sb="8" eb="10">
      <t>ブブン</t>
    </rPh>
    <phoneticPr fontId="2"/>
  </si>
  <si>
    <t>ロ　建築物でない部分</t>
    <rPh sb="2" eb="5">
      <t>ケンチクブツ</t>
    </rPh>
    <rPh sb="8" eb="10">
      <t>ブブン</t>
    </rPh>
    <phoneticPr fontId="2"/>
  </si>
  <si>
    <t>4構造</t>
    <rPh sb="1" eb="3">
      <t>コウゾウ</t>
    </rPh>
    <phoneticPr fontId="2"/>
  </si>
  <si>
    <t>認定の番号</t>
    <rPh sb="0" eb="2">
      <t>ニンテイ</t>
    </rPh>
    <rPh sb="3" eb="5">
      <t>バンゴウ</t>
    </rPh>
    <phoneticPr fontId="2"/>
  </si>
  <si>
    <t>イ特殊の装置</t>
    <rPh sb="1" eb="3">
      <t>トクシュ</t>
    </rPh>
    <rPh sb="4" eb="6">
      <t>ソウチ</t>
    </rPh>
    <phoneticPr fontId="2"/>
  </si>
  <si>
    <t>ロ　それ以外の設備</t>
    <rPh sb="4" eb="6">
      <t>イガイ</t>
    </rPh>
    <rPh sb="7" eb="9">
      <t>セツビ</t>
    </rPh>
    <phoneticPr fontId="2"/>
  </si>
  <si>
    <t>附帯業務のための施設</t>
    <rPh sb="0" eb="2">
      <t>フタイ</t>
    </rPh>
    <rPh sb="2" eb="4">
      <t>ギョウム</t>
    </rPh>
    <rPh sb="8" eb="10">
      <t>シセツ</t>
    </rPh>
    <phoneticPr fontId="2"/>
  </si>
  <si>
    <t>従業員概数</t>
    <rPh sb="0" eb="3">
      <t>ジュウギョウイン</t>
    </rPh>
    <rPh sb="3" eb="5">
      <t>ガイスウ</t>
    </rPh>
    <phoneticPr fontId="2"/>
  </si>
  <si>
    <t>供用開始（予定）日</t>
    <rPh sb="0" eb="2">
      <t>キョウヨウ</t>
    </rPh>
    <rPh sb="2" eb="4">
      <t>カイシ</t>
    </rPh>
    <rPh sb="5" eb="7">
      <t>ヨテイ</t>
    </rPh>
    <rPh sb="8" eb="9">
      <t>ヒ</t>
    </rPh>
    <phoneticPr fontId="2"/>
  </si>
  <si>
    <t>5　設　　備</t>
    <rPh sb="2" eb="3">
      <t>セツ</t>
    </rPh>
    <rPh sb="5" eb="6">
      <t>ソナエ</t>
    </rPh>
    <phoneticPr fontId="2"/>
  </si>
  <si>
    <t>路外駐車場設置（変更）届出書</t>
    <rPh sb="0" eb="1">
      <t>ロ</t>
    </rPh>
    <rPh sb="1" eb="2">
      <t>ガイ</t>
    </rPh>
    <rPh sb="2" eb="5">
      <t>チュウシャジョウ</t>
    </rPh>
    <rPh sb="5" eb="7">
      <t>セッチ</t>
    </rPh>
    <rPh sb="8" eb="10">
      <t>ヘンコウ</t>
    </rPh>
    <rPh sb="11" eb="13">
      <t>トドケデ</t>
    </rPh>
    <rPh sb="13" eb="14">
      <t>ショ</t>
    </rPh>
    <phoneticPr fontId="2"/>
  </si>
  <si>
    <t>（A＋C）</t>
    <phoneticPr fontId="2"/>
  </si>
  <si>
    <t>車路等の面積（D）</t>
    <rPh sb="0" eb="1">
      <t>シャ</t>
    </rPh>
    <rPh sb="1" eb="2">
      <t>ロ</t>
    </rPh>
    <rPh sb="2" eb="3">
      <t>ナド</t>
    </rPh>
    <rPh sb="4" eb="6">
      <t>メンセキ</t>
    </rPh>
    <phoneticPr fontId="2"/>
  </si>
  <si>
    <t>（注）</t>
    <rPh sb="1" eb="2">
      <t>チュウ</t>
    </rPh>
    <phoneticPr fontId="2"/>
  </si>
  <si>
    <t>b 特殊の装置に係る
　駐車場法施行令第
　15条の規定による
　認定の概要</t>
    <rPh sb="2" eb="4">
      <t>トクシュ</t>
    </rPh>
    <rPh sb="5" eb="7">
      <t>ソウチ</t>
    </rPh>
    <rPh sb="8" eb="9">
      <t>カカ</t>
    </rPh>
    <rPh sb="12" eb="15">
      <t>チュウシャジョウ</t>
    </rPh>
    <rPh sb="15" eb="16">
      <t>ホウ</t>
    </rPh>
    <rPh sb="16" eb="18">
      <t>セコウ</t>
    </rPh>
    <rPh sb="18" eb="19">
      <t>レイ</t>
    </rPh>
    <rPh sb="19" eb="20">
      <t>ダイ</t>
    </rPh>
    <rPh sb="24" eb="25">
      <t>ジョウ</t>
    </rPh>
    <rPh sb="26" eb="28">
      <t>キテイ</t>
    </rPh>
    <rPh sb="33" eb="35">
      <t>ニンテイ</t>
    </rPh>
    <rPh sb="36" eb="38">
      <t>ガイヨウ</t>
    </rPh>
    <phoneticPr fontId="2"/>
  </si>
  <si>
    <t>a 特殊の装置の有無</t>
    <rPh sb="2" eb="4">
      <t>トクシュ</t>
    </rPh>
    <rPh sb="5" eb="7">
      <t>ソウチ</t>
    </rPh>
    <rPh sb="8" eb="10">
      <t>ウム</t>
    </rPh>
    <phoneticPr fontId="2"/>
  </si>
  <si>
    <t>様式１</t>
    <rPh sb="0" eb="2">
      <t>ヨウシキ</t>
    </rPh>
    <phoneticPr fontId="2"/>
  </si>
  <si>
    <t>（第2条関係）</t>
    <rPh sb="1" eb="2">
      <t>ダイ</t>
    </rPh>
    <rPh sb="3" eb="4">
      <t>ジョウ</t>
    </rPh>
    <rPh sb="4" eb="6">
      <t>カンケイ</t>
    </rPh>
    <phoneticPr fontId="2"/>
  </si>
  <si>
    <t>様</t>
    <rPh sb="0" eb="1">
      <t>サマ</t>
    </rPh>
    <phoneticPr fontId="2"/>
  </si>
  <si>
    <t>（駐車場管理者の氏名又は名称及び住所）</t>
    <rPh sb="1" eb="4">
      <t>チュウシャジョウ</t>
    </rPh>
    <rPh sb="4" eb="7">
      <t>カンリシャ</t>
    </rPh>
    <rPh sb="8" eb="10">
      <t>シメイ</t>
    </rPh>
    <rPh sb="10" eb="11">
      <t>マタ</t>
    </rPh>
    <rPh sb="12" eb="14">
      <t>メイショウ</t>
    </rPh>
    <rPh sb="14" eb="15">
      <t>オヨ</t>
    </rPh>
    <rPh sb="16" eb="18">
      <t>ジュウショ</t>
    </rPh>
    <phoneticPr fontId="2"/>
  </si>
  <si>
    <t>特殊の装置
の名称等</t>
    <rPh sb="0" eb="2">
      <t>トクシュ</t>
    </rPh>
    <rPh sb="3" eb="5">
      <t>ソウチ</t>
    </rPh>
    <rPh sb="7" eb="9">
      <t>メイショウ</t>
    </rPh>
    <rPh sb="9" eb="10">
      <t>ナド</t>
    </rPh>
    <phoneticPr fontId="2"/>
  </si>
  <si>
    <t>（駐車台数</t>
    <phoneticPr fontId="2"/>
  </si>
  <si>
    <t>台）</t>
    <rPh sb="0" eb="1">
      <t>ダイ</t>
    </rPh>
    <phoneticPr fontId="2"/>
  </si>
  <si>
    <t>台</t>
    <rPh sb="0" eb="1">
      <t>ダイ</t>
    </rPh>
    <phoneticPr fontId="2"/>
  </si>
  <si>
    <t>一般公共</t>
    <rPh sb="0" eb="2">
      <t>イッパン</t>
    </rPh>
    <rPh sb="2" eb="4">
      <t>コウキョウ</t>
    </rPh>
    <phoneticPr fontId="2"/>
  </si>
  <si>
    <t>株式会社　○○○○</t>
  </si>
  <si>
    <t>○○○パーキング</t>
  </si>
  <si>
    <t>平成○○年○月○○日</t>
    <rPh sb="0" eb="2">
      <t>ヘイセイ</t>
    </rPh>
    <rPh sb="4" eb="5">
      <t>ネン</t>
    </rPh>
    <rPh sb="6" eb="7">
      <t>ツキ</t>
    </rPh>
    <rPh sb="9" eb="10">
      <t>ニチ</t>
    </rPh>
    <phoneticPr fontId="2"/>
  </si>
  <si>
    <t>イ 駐車場の区域の面積</t>
    <rPh sb="2" eb="5">
      <t>チュウシャジョウ</t>
    </rPh>
    <rPh sb="6" eb="8">
      <t>クイキ</t>
    </rPh>
    <rPh sb="9" eb="11">
      <t>メンセキ</t>
    </rPh>
    <phoneticPr fontId="2"/>
  </si>
  <si>
    <t>ロ 駐車場の用に供する部</t>
    <rPh sb="2" eb="5">
      <t>チュウシャジョウ</t>
    </rPh>
    <rPh sb="6" eb="7">
      <t>ヨウ</t>
    </rPh>
    <rPh sb="8" eb="9">
      <t>キョウ</t>
    </rPh>
    <phoneticPr fontId="2"/>
  </si>
  <si>
    <t>a 建築物である部分</t>
    <rPh sb="2" eb="5">
      <t>ケンチクブツ</t>
    </rPh>
    <rPh sb="8" eb="10">
      <t>ブブン</t>
    </rPh>
    <phoneticPr fontId="2"/>
  </si>
  <si>
    <t>b 建築物でない部分</t>
    <rPh sb="2" eb="5">
      <t>ケンチクブツ</t>
    </rPh>
    <rPh sb="8" eb="10">
      <t>ブブン</t>
    </rPh>
    <phoneticPr fontId="2"/>
  </si>
  <si>
    <t>駐　車　場　の　名　称</t>
    <rPh sb="0" eb="1">
      <t>チュウ</t>
    </rPh>
    <rPh sb="2" eb="3">
      <t>クルマ</t>
    </rPh>
    <rPh sb="4" eb="5">
      <t>バ</t>
    </rPh>
    <rPh sb="8" eb="9">
      <t>メイ</t>
    </rPh>
    <rPh sb="10" eb="11">
      <t>ショウ</t>
    </rPh>
    <phoneticPr fontId="2"/>
  </si>
  <si>
    <t>駐　車　場　の　位　置</t>
    <rPh sb="0" eb="1">
      <t>チュウ</t>
    </rPh>
    <rPh sb="2" eb="3">
      <t>クルマ</t>
    </rPh>
    <rPh sb="4" eb="5">
      <t>バ</t>
    </rPh>
    <rPh sb="8" eb="9">
      <t>クライ</t>
    </rPh>
    <rPh sb="10" eb="11">
      <t>オキ</t>
    </rPh>
    <phoneticPr fontId="2"/>
  </si>
  <si>
    <t>それ以外</t>
    <rPh sb="2" eb="4">
      <t>イガイ</t>
    </rPh>
    <phoneticPr fontId="2"/>
  </si>
  <si>
    <t>　　年　　月　　日　　</t>
    <phoneticPr fontId="2"/>
  </si>
  <si>
    <t>○○○ビル　1階</t>
    <phoneticPr fontId="2"/>
  </si>
  <si>
    <t>平方メートル</t>
    <phoneticPr fontId="2"/>
  </si>
  <si>
    <t>　分の面積（A＋B＋C＋D)</t>
    <phoneticPr fontId="2"/>
  </si>
  <si>
    <t>の用に供</t>
    <phoneticPr fontId="2"/>
  </si>
  <si>
    <t>駐車台数</t>
    <phoneticPr fontId="2"/>
  </si>
  <si>
    <t>駐車台数</t>
    <phoneticPr fontId="2"/>
  </si>
  <si>
    <t>の部分</t>
    <phoneticPr fontId="2"/>
  </si>
  <si>
    <t>（駐車台数</t>
    <phoneticPr fontId="2"/>
  </si>
  <si>
    <t>駐車台数</t>
    <phoneticPr fontId="2"/>
  </si>
  <si>
    <t>（駐車台数</t>
    <phoneticPr fontId="2"/>
  </si>
  <si>
    <t>の用に供</t>
    <phoneticPr fontId="2"/>
  </si>
  <si>
    <t>の部分</t>
    <phoneticPr fontId="2"/>
  </si>
  <si>
    <t>（駐車台数</t>
    <phoneticPr fontId="2"/>
  </si>
  <si>
    <t>道路交通法（昭和35年法律第105号）第2条第1項第9号の自動車のうち、特定自動二輪車以外のもの。</t>
    <phoneticPr fontId="2"/>
  </si>
  <si>
    <t>無</t>
    <rPh sb="0" eb="1">
      <t>ナ</t>
    </rPh>
    <phoneticPr fontId="2"/>
  </si>
  <si>
    <t>3名</t>
    <rPh sb="1" eb="2">
      <t>メイ</t>
    </rPh>
    <phoneticPr fontId="2"/>
  </si>
  <si>
    <t>札幌市○○区○○条○○丁目○-○</t>
    <phoneticPr fontId="2"/>
  </si>
  <si>
    <t>札幌市○○区○○条○○丁目○-○</t>
    <phoneticPr fontId="2"/>
  </si>
  <si>
    <t>無</t>
    <rPh sb="0" eb="1">
      <t>ム</t>
    </rPh>
    <phoneticPr fontId="2"/>
  </si>
  <si>
    <t>自動計算</t>
    <rPh sb="0" eb="2">
      <t>ジドウ</t>
    </rPh>
    <rPh sb="2" eb="4">
      <t>ケイサン</t>
    </rPh>
    <phoneticPr fontId="2"/>
  </si>
  <si>
    <t>（駐車台数</t>
    <phoneticPr fontId="2"/>
  </si>
  <si>
    <t>する部分</t>
    <phoneticPr fontId="2"/>
  </si>
  <si>
    <t>道路交通法（昭和35年法律第105号）第2条第1項第9号の自動車のうち、特定自動二輪車以外のもの。</t>
    <phoneticPr fontId="2"/>
  </si>
  <si>
    <t>　　年　　月　　日　　</t>
    <phoneticPr fontId="2"/>
  </si>
  <si>
    <t>（駐車台数</t>
    <phoneticPr fontId="2"/>
  </si>
  <si>
    <t>する部分</t>
    <phoneticPr fontId="2"/>
  </si>
  <si>
    <t>（駐車台数</t>
    <phoneticPr fontId="2"/>
  </si>
  <si>
    <t>する部分</t>
    <phoneticPr fontId="2"/>
  </si>
  <si>
    <t>入力箇所
（当初）</t>
    <rPh sb="0" eb="2">
      <t>ニュウリョク</t>
    </rPh>
    <rPh sb="2" eb="4">
      <t>カショ</t>
    </rPh>
    <rPh sb="6" eb="8">
      <t>トウショ</t>
    </rPh>
    <phoneticPr fontId="2"/>
  </si>
  <si>
    <t>入力箇所
（変更）</t>
    <rPh sb="0" eb="2">
      <t>ニュウリョク</t>
    </rPh>
    <rPh sb="2" eb="4">
      <t>カショ</t>
    </rPh>
    <rPh sb="6" eb="8">
      <t>ヘンコウ</t>
    </rPh>
    <phoneticPr fontId="2"/>
  </si>
  <si>
    <t>札幌市△区△条△丁目△-△△</t>
  </si>
  <si>
    <t>△△△ビル　2階</t>
  </si>
  <si>
    <t>株式会社　△△△</t>
  </si>
  <si>
    <t>△△パーキング</t>
  </si>
  <si>
    <t>アスファルト舗装</t>
  </si>
  <si>
    <t>2名</t>
    <rPh sb="1" eb="2">
      <t>メイ</t>
    </rPh>
    <phoneticPr fontId="2"/>
  </si>
  <si>
    <t>換気装置、照明装置、警報装置、消火装置、放送装置、自動料金精算機</t>
    <phoneticPr fontId="2"/>
  </si>
  <si>
    <t>照明装置、警報装置、自動料金精算機</t>
    <phoneticPr fontId="2"/>
  </si>
  <si>
    <t>建築面積1,258.65㎡　避難階段の数：1</t>
    <phoneticPr fontId="2"/>
  </si>
  <si>
    <t>変更</t>
    <rPh sb="0" eb="2">
      <t>ヘンコウ</t>
    </rPh>
    <phoneticPr fontId="2"/>
  </si>
  <si>
    <t>当初</t>
    <rPh sb="0" eb="2">
      <t>トウショ</t>
    </rPh>
    <phoneticPr fontId="2"/>
  </si>
  <si>
    <t>番号</t>
    <rPh sb="0" eb="2">
      <t>バンゴウ</t>
    </rPh>
    <phoneticPr fontId="2"/>
  </si>
  <si>
    <t>項目</t>
    <rPh sb="0" eb="2">
      <t>コウモク</t>
    </rPh>
    <phoneticPr fontId="2"/>
  </si>
  <si>
    <t>分類</t>
    <rPh sb="0" eb="2">
      <t>ブンルイ</t>
    </rPh>
    <phoneticPr fontId="2"/>
  </si>
  <si>
    <t>鉄骨造（地上2階）</t>
    <phoneticPr fontId="2"/>
  </si>
  <si>
    <t>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t>
    <rPh sb="71" eb="73">
      <t>シキチ</t>
    </rPh>
    <phoneticPr fontId="2"/>
  </si>
  <si>
    <t>札幌市長　秋元　克広</t>
    <rPh sb="0" eb="4">
      <t>サッポロシチョウ</t>
    </rPh>
    <rPh sb="5" eb="7">
      <t>アキモト</t>
    </rPh>
    <rPh sb="8" eb="10">
      <t>カツヒロ</t>
    </rPh>
    <phoneticPr fontId="2"/>
  </si>
  <si>
    <t>札幌市長　秋元　克広</t>
    <rPh sb="0" eb="4">
      <t>サッポロシチョウ</t>
    </rPh>
    <phoneticPr fontId="2"/>
  </si>
  <si>
    <t>代表取締役　○○　○○</t>
    <phoneticPr fontId="2"/>
  </si>
  <si>
    <t>代表取締役　△　△△　　</t>
    <phoneticPr fontId="2"/>
  </si>
  <si>
    <t>令和△△年△△月△△日</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</si>
</sst>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0"/>
      <name val="BIZ UD明朝 Medium"/>
      <family val="1"/>
      <charset val="128"/>
    </font>
    <font>
      <sz val="11"/>
      <name val="BIZ UD明朝 Medium"/>
      <family val="1"/>
      <charset val="128"/>
    </font>
    <font>
      <b/>
      <sz val="10"/>
      <name val="BIZ UD明朝 Medium"/>
      <family val="1"/>
      <charset val="128"/>
    </font>
    <font>
      <b/>
      <sz val="10"/>
      <color indexed="10"/>
      <name val="BIZ UD明朝 Medium"/>
      <family val="1"/>
      <charset val="128"/>
    </font>
    <font>
      <sz val="10"/>
      <color indexed="10"/>
      <name val="BIZ UD明朝 Medium"/>
      <family val="1"/>
      <charset val="128"/>
    </font>
    <font>
      <sz val="9"/>
      <name val="BIZ UD明朝 Medium"/>
      <family val="1"/>
      <charset val="128"/>
    </font>
    <font>
      <sz val="10"/>
      <color indexed="22"/>
      <name val="BIZ UD明朝 Medium"/>
      <family val="1"/>
      <charset val="128"/>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indexed="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9">
    <xf numFmtId="0" fontId="0" fillId="0" borderId="0" xfId="0">
      <alignment vertical="center"/>
    </xf>
    <xf numFmtId="0" fontId="3" fillId="0" borderId="0" xfId="0" applyFont="1" applyAlignment="1" applyProtection="1">
      <alignment vertical="center" shrinkToFit="1"/>
    </xf>
    <xf numFmtId="0" fontId="3" fillId="2" borderId="0" xfId="0" applyFont="1" applyFill="1" applyAlignment="1" applyProtection="1">
      <alignment vertical="center" shrinkToFit="1"/>
    </xf>
    <xf numFmtId="0" fontId="3" fillId="0" borderId="3"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8" xfId="0" applyFont="1" applyBorder="1" applyAlignment="1" applyProtection="1">
      <alignment vertical="center" shrinkToFit="1"/>
    </xf>
    <xf numFmtId="0" fontId="3" fillId="0" borderId="4" xfId="0" applyFont="1" applyBorder="1" applyAlignment="1" applyProtection="1">
      <alignment vertical="center" shrinkToFit="1"/>
    </xf>
    <xf numFmtId="0" fontId="3" fillId="0" borderId="9" xfId="0" applyFont="1" applyBorder="1" applyAlignment="1" applyProtection="1">
      <alignment vertical="center" shrinkToFit="1"/>
    </xf>
    <xf numFmtId="0" fontId="3" fillId="0" borderId="0" xfId="0" applyFont="1" applyBorder="1" applyAlignment="1" applyProtection="1">
      <alignment horizontal="left" vertical="center" shrinkToFit="1"/>
    </xf>
    <xf numFmtId="0" fontId="3" fillId="0" borderId="0" xfId="0" applyFont="1" applyBorder="1" applyAlignment="1" applyProtection="1">
      <alignment vertical="center" shrinkToFit="1"/>
    </xf>
    <xf numFmtId="0" fontId="3" fillId="0" borderId="8" xfId="0" applyFont="1" applyBorder="1" applyAlignment="1" applyProtection="1">
      <alignment horizontal="center" vertical="center" shrinkToFit="1"/>
    </xf>
    <xf numFmtId="0" fontId="3" fillId="0" borderId="10" xfId="0" applyFont="1" applyBorder="1" applyAlignment="1" applyProtection="1">
      <alignment vertical="center" shrinkToFit="1"/>
    </xf>
    <xf numFmtId="0" fontId="3" fillId="0" borderId="1"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3" fillId="0" borderId="1" xfId="0" applyFont="1" applyBorder="1" applyAlignment="1" applyProtection="1">
      <alignment vertical="center" shrinkToFit="1"/>
    </xf>
    <xf numFmtId="0" fontId="3" fillId="0" borderId="2" xfId="0" applyFont="1" applyBorder="1" applyAlignment="1" applyProtection="1">
      <alignment vertical="center" shrinkToFit="1"/>
    </xf>
    <xf numFmtId="38" fontId="7" fillId="0" borderId="3" xfId="0" applyNumberFormat="1" applyFont="1" applyBorder="1" applyAlignment="1" applyProtection="1">
      <alignment vertical="center" shrinkToFit="1"/>
    </xf>
    <xf numFmtId="0" fontId="7" fillId="0" borderId="4" xfId="0" applyFont="1" applyBorder="1" applyAlignment="1" applyProtection="1">
      <alignment vertical="center" shrinkToFit="1"/>
    </xf>
    <xf numFmtId="0" fontId="7" fillId="0" borderId="5" xfId="0" applyFont="1" applyBorder="1" applyAlignment="1" applyProtection="1">
      <alignment vertical="center" shrinkToFit="1"/>
    </xf>
    <xf numFmtId="0" fontId="7" fillId="0" borderId="6" xfId="0" applyFont="1" applyBorder="1" applyAlignment="1" applyProtection="1">
      <alignment vertical="center" shrinkToFit="1"/>
    </xf>
    <xf numFmtId="40" fontId="7" fillId="5" borderId="4" xfId="1" applyNumberFormat="1" applyFont="1" applyFill="1" applyBorder="1" applyAlignment="1" applyProtection="1">
      <alignment horizontal="right" vertical="center" shrinkToFit="1"/>
      <protection locked="0"/>
    </xf>
    <xf numFmtId="40" fontId="3" fillId="3" borderId="4" xfId="1" applyNumberFormat="1" applyFont="1" applyFill="1" applyBorder="1" applyAlignment="1" applyProtection="1">
      <alignment horizontal="right" vertical="center" shrinkToFit="1"/>
      <protection locked="0"/>
    </xf>
    <xf numFmtId="38" fontId="7" fillId="5" borderId="6" xfId="1" applyFont="1" applyFill="1" applyBorder="1" applyAlignment="1" applyProtection="1">
      <alignment vertical="center" shrinkToFit="1"/>
      <protection locked="0"/>
    </xf>
    <xf numFmtId="38" fontId="3" fillId="3" borderId="6" xfId="1" applyFont="1" applyFill="1" applyBorder="1" applyAlignment="1" applyProtection="1">
      <alignment horizontal="right" vertical="center" shrinkToFit="1"/>
      <protection locked="0"/>
    </xf>
    <xf numFmtId="0" fontId="3" fillId="0" borderId="11" xfId="0" applyFont="1" applyBorder="1" applyAlignment="1" applyProtection="1">
      <alignment horizontal="left" vertical="center" shrinkToFit="1"/>
    </xf>
    <xf numFmtId="40" fontId="7" fillId="5" borderId="1" xfId="1" applyNumberFormat="1" applyFont="1" applyFill="1" applyBorder="1" applyAlignment="1" applyProtection="1">
      <alignment horizontal="right" vertical="center" shrinkToFit="1"/>
      <protection locked="0"/>
    </xf>
    <xf numFmtId="40" fontId="3" fillId="3" borderId="2" xfId="1" applyNumberFormat="1" applyFont="1" applyFill="1" applyBorder="1" applyAlignment="1" applyProtection="1">
      <alignment horizontal="right" vertical="center" shrinkToFit="1"/>
      <protection locked="0"/>
    </xf>
    <xf numFmtId="38" fontId="7" fillId="5" borderId="6" xfId="1" applyFont="1" applyFill="1" applyBorder="1" applyAlignment="1" applyProtection="1">
      <alignment horizontal="right" vertical="center" shrinkToFit="1"/>
      <protection locked="0"/>
    </xf>
    <xf numFmtId="0" fontId="3" fillId="0" borderId="5" xfId="0" applyFont="1" applyBorder="1" applyAlignment="1" applyProtection="1">
      <alignment vertical="center" shrinkToFit="1"/>
    </xf>
    <xf numFmtId="0" fontId="3" fillId="0" borderId="11" xfId="0" applyFont="1" applyBorder="1" applyAlignment="1" applyProtection="1">
      <alignment vertical="center" shrinkToFit="1"/>
    </xf>
    <xf numFmtId="0" fontId="3" fillId="0" borderId="6" xfId="0" applyFont="1" applyBorder="1" applyAlignment="1" applyProtection="1">
      <alignment vertical="center" shrinkToFit="1"/>
    </xf>
    <xf numFmtId="40" fontId="7" fillId="4" borderId="1" xfId="1" applyNumberFormat="1" applyFont="1" applyFill="1" applyBorder="1" applyAlignment="1" applyProtection="1">
      <alignment horizontal="right" vertical="center" shrinkToFit="1"/>
    </xf>
    <xf numFmtId="40" fontId="3" fillId="4" borderId="2" xfId="1" applyNumberFormat="1" applyFont="1" applyFill="1" applyBorder="1" applyAlignment="1" applyProtection="1">
      <alignment horizontal="right" vertical="center" shrinkToFit="1"/>
    </xf>
    <xf numFmtId="38" fontId="7" fillId="0" borderId="1" xfId="1" applyFont="1" applyBorder="1" applyAlignment="1" applyProtection="1">
      <alignment vertical="center" shrinkToFit="1"/>
    </xf>
    <xf numFmtId="38" fontId="7" fillId="0" borderId="2" xfId="1" applyFont="1" applyBorder="1" applyAlignment="1" applyProtection="1">
      <alignment vertical="center" shrinkToFit="1"/>
    </xf>
    <xf numFmtId="40" fontId="7" fillId="5" borderId="2" xfId="1" applyNumberFormat="1" applyFont="1" applyFill="1" applyBorder="1" applyAlignment="1" applyProtection="1">
      <alignment horizontal="right" vertical="center" shrinkToFit="1"/>
      <protection locked="0"/>
    </xf>
    <xf numFmtId="0" fontId="3" fillId="0" borderId="12" xfId="0" applyFont="1" applyBorder="1" applyAlignment="1" applyProtection="1">
      <alignment vertical="center" shrinkToFit="1"/>
    </xf>
    <xf numFmtId="0" fontId="3" fillId="0" borderId="12" xfId="0" applyFont="1" applyBorder="1" applyAlignment="1" applyProtection="1">
      <alignment horizontal="center" vertical="center" shrinkToFit="1"/>
    </xf>
    <xf numFmtId="0" fontId="3" fillId="0" borderId="13" xfId="0" applyFont="1" applyBorder="1" applyAlignment="1" applyProtection="1">
      <alignment vertical="center" shrinkToFit="1"/>
    </xf>
    <xf numFmtId="0" fontId="3" fillId="0" borderId="13" xfId="0" applyFont="1" applyBorder="1" applyAlignment="1" applyProtection="1">
      <alignment horizontal="center" vertical="center" shrinkToFit="1"/>
    </xf>
    <xf numFmtId="40" fontId="7" fillId="4" borderId="4" xfId="1" applyNumberFormat="1" applyFont="1" applyFill="1" applyBorder="1" applyAlignment="1" applyProtection="1">
      <alignment horizontal="right" vertical="center" shrinkToFit="1"/>
    </xf>
    <xf numFmtId="40" fontId="3" fillId="4" borderId="4" xfId="1" applyNumberFormat="1" applyFont="1" applyFill="1" applyBorder="1" applyAlignment="1" applyProtection="1">
      <alignment horizontal="right" vertical="center" shrinkToFit="1"/>
    </xf>
    <xf numFmtId="38" fontId="7" fillId="4" borderId="6" xfId="1" applyFont="1" applyFill="1" applyBorder="1" applyAlignment="1" applyProtection="1">
      <alignment horizontal="right" vertical="center" shrinkToFit="1"/>
    </xf>
    <xf numFmtId="38" fontId="3" fillId="4" borderId="6" xfId="1" applyFont="1" applyFill="1" applyBorder="1" applyAlignment="1" applyProtection="1">
      <alignment horizontal="right" vertical="center" shrinkToFit="1"/>
    </xf>
    <xf numFmtId="0" fontId="3" fillId="0" borderId="6" xfId="0" applyFont="1" applyBorder="1" applyAlignment="1" applyProtection="1">
      <alignment horizontal="center" vertical="center" shrinkToFit="1"/>
    </xf>
    <xf numFmtId="0" fontId="3" fillId="0" borderId="6" xfId="0" applyFont="1" applyBorder="1" applyAlignment="1" applyProtection="1">
      <alignment horizontal="right" vertical="center" shrinkToFit="1"/>
    </xf>
    <xf numFmtId="40" fontId="7" fillId="0" borderId="4" xfId="1" applyNumberFormat="1" applyFont="1" applyFill="1" applyBorder="1" applyAlignment="1" applyProtection="1">
      <alignment horizontal="right" vertical="center" shrinkToFit="1"/>
    </xf>
    <xf numFmtId="40" fontId="3" fillId="0" borderId="4" xfId="1" applyNumberFormat="1" applyFont="1" applyBorder="1" applyAlignment="1" applyProtection="1">
      <alignment horizontal="right" vertical="center" shrinkToFit="1"/>
    </xf>
    <xf numFmtId="38" fontId="7" fillId="0" borderId="6" xfId="1" applyFont="1" applyBorder="1" applyAlignment="1" applyProtection="1">
      <alignment vertical="center" shrinkToFit="1"/>
    </xf>
    <xf numFmtId="38" fontId="3" fillId="0" borderId="6" xfId="1" applyFont="1" applyBorder="1" applyAlignment="1" applyProtection="1">
      <alignment horizontal="right" vertical="center" shrinkToFit="1"/>
    </xf>
    <xf numFmtId="40" fontId="7" fillId="0" borderId="4" xfId="1" applyNumberFormat="1" applyFont="1" applyBorder="1" applyAlignment="1" applyProtection="1">
      <alignment horizontal="right" vertical="center" shrinkToFit="1"/>
    </xf>
    <xf numFmtId="40" fontId="7" fillId="0" borderId="1" xfId="1" applyNumberFormat="1" applyFont="1" applyBorder="1" applyAlignment="1" applyProtection="1">
      <alignment horizontal="right" vertical="center" shrinkToFit="1"/>
    </xf>
    <xf numFmtId="40" fontId="3" fillId="0" borderId="2" xfId="1" applyNumberFormat="1" applyFont="1" applyBorder="1" applyAlignment="1" applyProtection="1">
      <alignment horizontal="right" vertical="center" shrinkToFit="1"/>
    </xf>
    <xf numFmtId="38" fontId="7" fillId="0" borderId="6" xfId="1" applyFont="1" applyBorder="1" applyAlignment="1" applyProtection="1">
      <alignment horizontal="right" vertical="center" shrinkToFit="1"/>
    </xf>
    <xf numFmtId="40" fontId="7" fillId="0" borderId="2" xfId="1" applyNumberFormat="1" applyFont="1" applyBorder="1" applyAlignment="1" applyProtection="1">
      <alignment horizontal="right" vertical="center" shrinkToFit="1"/>
    </xf>
    <xf numFmtId="0" fontId="9" fillId="2" borderId="0" xfId="0" applyFont="1" applyFill="1" applyAlignment="1" applyProtection="1">
      <alignment vertical="center" shrinkToFit="1"/>
    </xf>
    <xf numFmtId="0" fontId="8" fillId="0" borderId="0" xfId="0" applyFont="1" applyAlignment="1" applyProtection="1">
      <alignment horizontal="left" vertical="top" wrapText="1" shrinkToFit="1"/>
    </xf>
    <xf numFmtId="0" fontId="3" fillId="0" borderId="2" xfId="0" applyFont="1" applyBorder="1" applyAlignment="1" applyProtection="1">
      <alignment vertical="center" shrinkToFit="1"/>
    </xf>
    <xf numFmtId="0" fontId="3" fillId="0" borderId="14" xfId="0" applyFont="1" applyBorder="1" applyAlignment="1" applyProtection="1">
      <alignment vertical="center" shrinkToFit="1"/>
    </xf>
    <xf numFmtId="0" fontId="3" fillId="0" borderId="4" xfId="0" applyFont="1" applyBorder="1" applyAlignment="1" applyProtection="1">
      <alignment horizontal="left" vertical="center" shrinkToFit="1"/>
    </xf>
    <xf numFmtId="0" fontId="3" fillId="0" borderId="0" xfId="0" applyFont="1" applyBorder="1" applyAlignment="1" applyProtection="1">
      <alignment horizontal="left" vertical="center" shrinkToFit="1"/>
    </xf>
    <xf numFmtId="176" fontId="3" fillId="0" borderId="1" xfId="0" applyNumberFormat="1" applyFont="1" applyBorder="1" applyAlignment="1" applyProtection="1">
      <alignment horizontal="left" vertical="center" indent="1" shrinkToFit="1"/>
    </xf>
    <xf numFmtId="176" fontId="3" fillId="0" borderId="2" xfId="0" applyNumberFormat="1" applyFont="1" applyBorder="1" applyAlignment="1" applyProtection="1">
      <alignment horizontal="left" vertical="center" indent="1" shrinkToFit="1"/>
    </xf>
    <xf numFmtId="176" fontId="7" fillId="0" borderId="2" xfId="0" applyNumberFormat="1" applyFont="1" applyBorder="1" applyAlignment="1" applyProtection="1">
      <alignment horizontal="left" vertical="center" indent="1" shrinkToFit="1"/>
    </xf>
    <xf numFmtId="176" fontId="7" fillId="0" borderId="14" xfId="0" applyNumberFormat="1" applyFont="1" applyBorder="1" applyAlignment="1" applyProtection="1">
      <alignment horizontal="left" vertical="center" indent="1" shrinkToFit="1"/>
    </xf>
    <xf numFmtId="0" fontId="3" fillId="0" borderId="1" xfId="0" applyFont="1" applyBorder="1" applyAlignment="1" applyProtection="1">
      <alignment horizontal="left" vertical="center" indent="1" shrinkToFit="1"/>
    </xf>
    <xf numFmtId="0" fontId="3" fillId="0" borderId="2" xfId="0" applyFont="1" applyBorder="1" applyAlignment="1" applyProtection="1">
      <alignment horizontal="left" vertical="center" indent="1" shrinkToFit="1"/>
    </xf>
    <xf numFmtId="0" fontId="7" fillId="0" borderId="2" xfId="0" applyFont="1" applyBorder="1" applyAlignment="1" applyProtection="1">
      <alignment horizontal="left" vertical="center" indent="1" shrinkToFit="1"/>
    </xf>
    <xf numFmtId="0" fontId="7" fillId="0" borderId="14" xfId="0" applyFont="1" applyBorder="1" applyAlignment="1" applyProtection="1">
      <alignment horizontal="left" vertical="center" indent="1" shrinkToFit="1"/>
    </xf>
    <xf numFmtId="0" fontId="3" fillId="0" borderId="3" xfId="0" applyFont="1" applyBorder="1" applyAlignment="1" applyProtection="1">
      <alignment horizontal="distributed" vertical="center" justifyLastLine="1" shrinkToFit="1"/>
    </xf>
    <xf numFmtId="0" fontId="3" fillId="0" borderId="7" xfId="0" applyFont="1" applyBorder="1" applyAlignment="1" applyProtection="1">
      <alignment horizontal="distributed" vertical="center" justifyLastLine="1" shrinkToFit="1"/>
    </xf>
    <xf numFmtId="0" fontId="3" fillId="0" borderId="5" xfId="0" applyFont="1" applyBorder="1" applyAlignment="1" applyProtection="1">
      <alignment horizontal="distributed" vertical="center" justifyLastLine="1" shrinkToFit="1"/>
    </xf>
    <xf numFmtId="0" fontId="3" fillId="0" borderId="11" xfId="0" applyFont="1" applyBorder="1" applyAlignment="1" applyProtection="1">
      <alignment horizontal="distributed" vertical="center" justifyLastLine="1" shrinkToFit="1"/>
    </xf>
    <xf numFmtId="0" fontId="3" fillId="0" borderId="3" xfId="0" applyFont="1" applyBorder="1" applyAlignment="1" applyProtection="1">
      <alignment vertical="center" shrinkToFit="1"/>
    </xf>
    <xf numFmtId="0" fontId="3" fillId="0" borderId="7" xfId="0" applyFont="1" applyBorder="1" applyAlignment="1" applyProtection="1">
      <alignment vertical="center" shrinkToFit="1"/>
    </xf>
    <xf numFmtId="0" fontId="3" fillId="0" borderId="5" xfId="0" applyFont="1" applyBorder="1" applyAlignment="1" applyProtection="1">
      <alignment vertical="center" shrinkToFit="1"/>
    </xf>
    <xf numFmtId="0" fontId="3" fillId="0" borderId="11" xfId="0" applyFont="1" applyBorder="1" applyAlignment="1" applyProtection="1">
      <alignment vertical="center" shrinkToFit="1"/>
    </xf>
    <xf numFmtId="0" fontId="7" fillId="0" borderId="5" xfId="0" applyFont="1" applyBorder="1" applyAlignment="1" applyProtection="1">
      <alignment horizontal="left" vertical="top" indent="1" shrinkToFit="1"/>
    </xf>
    <xf numFmtId="0" fontId="7" fillId="0" borderId="6" xfId="0" applyFont="1" applyBorder="1" applyAlignment="1" applyProtection="1">
      <alignment horizontal="left" vertical="top" indent="1" shrinkToFit="1"/>
    </xf>
    <xf numFmtId="0" fontId="7" fillId="0" borderId="11" xfId="0" applyFont="1" applyBorder="1" applyAlignment="1" applyProtection="1">
      <alignment horizontal="left" vertical="top" indent="1" shrinkToFit="1"/>
    </xf>
    <xf numFmtId="0" fontId="3" fillId="0" borderId="3" xfId="0" applyFont="1" applyBorder="1" applyAlignment="1" applyProtection="1">
      <alignment horizontal="left" indent="1" shrinkToFit="1"/>
    </xf>
    <xf numFmtId="0" fontId="3" fillId="0" borderId="4" xfId="0" applyFont="1" applyBorder="1" applyAlignment="1" applyProtection="1">
      <alignment horizontal="left" indent="1" shrinkToFit="1"/>
    </xf>
    <xf numFmtId="0" fontId="3" fillId="0" borderId="7" xfId="0" applyFont="1" applyBorder="1" applyAlignment="1" applyProtection="1">
      <alignment horizontal="left" indent="1" shrinkToFit="1"/>
    </xf>
    <xf numFmtId="0" fontId="3" fillId="0" borderId="5" xfId="0" applyFont="1" applyBorder="1" applyAlignment="1" applyProtection="1">
      <alignment horizontal="right" vertical="center" shrinkToFit="1"/>
    </xf>
    <xf numFmtId="0" fontId="3" fillId="0" borderId="6" xfId="0" applyFont="1" applyBorder="1" applyAlignment="1" applyProtection="1">
      <alignment horizontal="right" vertical="center" shrinkToFit="1"/>
    </xf>
    <xf numFmtId="0" fontId="3" fillId="0" borderId="2"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3" xfId="0" applyFont="1" applyBorder="1" applyAlignment="1" applyProtection="1">
      <alignment horizontal="left" vertical="center" indent="1" shrinkToFit="1"/>
    </xf>
    <xf numFmtId="0" fontId="3" fillId="0" borderId="4" xfId="0" applyFont="1" applyBorder="1" applyAlignment="1" applyProtection="1">
      <alignment horizontal="left" vertical="center" indent="1" shrinkToFit="1"/>
    </xf>
    <xf numFmtId="0" fontId="3" fillId="0" borderId="7" xfId="0" applyFont="1" applyBorder="1" applyAlignment="1" applyProtection="1">
      <alignment horizontal="left" vertical="center" indent="1" shrinkToFit="1"/>
    </xf>
    <xf numFmtId="0" fontId="7" fillId="0" borderId="5" xfId="0" applyFont="1" applyBorder="1" applyAlignment="1" applyProtection="1">
      <alignment horizontal="left" vertical="center" indent="1" shrinkToFit="1"/>
    </xf>
    <xf numFmtId="0" fontId="7" fillId="0" borderId="6" xfId="0" applyFont="1" applyBorder="1" applyAlignment="1" applyProtection="1">
      <alignment horizontal="left" vertical="center" indent="1" shrinkToFit="1"/>
    </xf>
    <xf numFmtId="0" fontId="7" fillId="0" borderId="11" xfId="0" applyFont="1" applyBorder="1" applyAlignment="1" applyProtection="1">
      <alignment horizontal="left" vertical="center" indent="1" shrinkToFit="1"/>
    </xf>
    <xf numFmtId="0" fontId="3" fillId="0" borderId="8" xfId="0" applyFont="1" applyBorder="1" applyAlignment="1" applyProtection="1">
      <alignment horizontal="left" vertical="center" indent="1" shrinkToFit="1"/>
    </xf>
    <xf numFmtId="0" fontId="3" fillId="0" borderId="0" xfId="0" applyFont="1" applyBorder="1" applyAlignment="1" applyProtection="1">
      <alignment horizontal="left" vertical="center" indent="1" shrinkToFit="1"/>
    </xf>
    <xf numFmtId="0" fontId="3" fillId="0" borderId="9" xfId="0" applyFont="1" applyBorder="1" applyAlignment="1" applyProtection="1">
      <alignment horizontal="left" vertical="center" indent="1" shrinkToFit="1"/>
    </xf>
    <xf numFmtId="0" fontId="7" fillId="0" borderId="8" xfId="0" applyFont="1" applyBorder="1" applyAlignment="1" applyProtection="1">
      <alignment horizontal="left" vertical="center" indent="1" shrinkToFit="1"/>
    </xf>
    <xf numFmtId="0" fontId="7" fillId="0" borderId="0" xfId="0" applyFont="1" applyBorder="1" applyAlignment="1" applyProtection="1">
      <alignment horizontal="left" vertical="center" indent="1" shrinkToFit="1"/>
    </xf>
    <xf numFmtId="0" fontId="7" fillId="0" borderId="9" xfId="0" applyFont="1" applyBorder="1" applyAlignment="1" applyProtection="1">
      <alignment horizontal="left" vertical="center" indent="1" shrinkToFit="1"/>
    </xf>
    <xf numFmtId="0" fontId="3" fillId="0" borderId="5" xfId="0" applyFont="1" applyBorder="1" applyAlignment="1" applyProtection="1">
      <alignment horizontal="left" vertical="center" shrinkToFit="1"/>
    </xf>
    <xf numFmtId="0" fontId="3" fillId="0" borderId="11" xfId="0" applyFont="1" applyBorder="1" applyAlignment="1" applyProtection="1">
      <alignment horizontal="left" vertical="center" shrinkToFit="1"/>
    </xf>
    <xf numFmtId="0" fontId="3" fillId="0" borderId="8" xfId="0" applyFont="1" applyBorder="1" applyAlignment="1" applyProtection="1">
      <alignment horizontal="left" vertical="center" wrapText="1" shrinkToFit="1"/>
    </xf>
    <xf numFmtId="0" fontId="3" fillId="0" borderId="9" xfId="0" applyFont="1" applyBorder="1" applyAlignment="1" applyProtection="1">
      <alignment horizontal="left" vertical="center" wrapText="1" shrinkToFit="1"/>
    </xf>
    <xf numFmtId="0" fontId="3" fillId="0" borderId="3" xfId="0" applyFont="1" applyBorder="1" applyAlignment="1" applyProtection="1">
      <alignment horizontal="left" vertical="center" shrinkToFit="1"/>
    </xf>
    <xf numFmtId="0" fontId="3" fillId="0" borderId="7" xfId="0" applyFont="1" applyBorder="1" applyAlignment="1" applyProtection="1">
      <alignment horizontal="left" vertical="center" shrinkToFit="1"/>
    </xf>
    <xf numFmtId="0" fontId="3" fillId="0" borderId="4"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8" xfId="0" applyFont="1" applyBorder="1" applyAlignment="1" applyProtection="1">
      <alignment horizontal="left" vertical="center" shrinkToFit="1"/>
    </xf>
    <xf numFmtId="0" fontId="3" fillId="0" borderId="9" xfId="0" applyFont="1" applyBorder="1" applyAlignment="1" applyProtection="1">
      <alignment horizontal="left" vertical="center" shrinkToFit="1"/>
    </xf>
    <xf numFmtId="0" fontId="3" fillId="0" borderId="1" xfId="0" applyFont="1" applyBorder="1" applyAlignment="1" applyProtection="1">
      <alignment horizontal="left" vertical="center" shrinkToFit="1"/>
    </xf>
    <xf numFmtId="0" fontId="3" fillId="0" borderId="14" xfId="0" applyFont="1" applyBorder="1" applyAlignment="1" applyProtection="1">
      <alignment horizontal="left" vertical="center" shrinkToFit="1"/>
    </xf>
    <xf numFmtId="0" fontId="3" fillId="0" borderId="2" xfId="0" applyFont="1" applyBorder="1" applyAlignment="1" applyProtection="1">
      <alignment horizontal="left" vertical="center" shrinkToFit="1"/>
    </xf>
    <xf numFmtId="40" fontId="7" fillId="0" borderId="2" xfId="1" applyNumberFormat="1" applyFont="1" applyBorder="1" applyAlignment="1" applyProtection="1">
      <alignment horizontal="right" vertical="center" shrinkToFit="1"/>
    </xf>
    <xf numFmtId="40" fontId="3" fillId="0" borderId="2" xfId="1" applyNumberFormat="1" applyFont="1" applyBorder="1" applyAlignment="1" applyProtection="1">
      <alignment horizontal="right" vertical="center" shrinkToFit="1"/>
    </xf>
    <xf numFmtId="0" fontId="3" fillId="0" borderId="3" xfId="0" applyFont="1" applyBorder="1" applyAlignment="1" applyProtection="1">
      <alignment horizontal="left" shrinkToFit="1"/>
    </xf>
    <xf numFmtId="0" fontId="3" fillId="0" borderId="4" xfId="0" applyFont="1" applyBorder="1" applyAlignment="1" applyProtection="1">
      <alignment horizontal="left" shrinkToFit="1"/>
    </xf>
    <xf numFmtId="0" fontId="3" fillId="0" borderId="7" xfId="0" applyFont="1" applyBorder="1" applyAlignment="1" applyProtection="1">
      <alignment horizontal="left" shrinkToFit="1"/>
    </xf>
    <xf numFmtId="40" fontId="7" fillId="0" borderId="4" xfId="0" applyNumberFormat="1" applyFont="1" applyBorder="1" applyAlignment="1" applyProtection="1">
      <alignment horizontal="right" vertical="center" shrinkToFit="1"/>
    </xf>
    <xf numFmtId="40" fontId="7" fillId="0" borderId="6" xfId="0" applyNumberFormat="1" applyFont="1" applyBorder="1" applyAlignment="1" applyProtection="1">
      <alignment horizontal="right" vertical="center" shrinkToFit="1"/>
    </xf>
    <xf numFmtId="40" fontId="3" fillId="0" borderId="4" xfId="0" applyNumberFormat="1" applyFont="1" applyBorder="1" applyAlignment="1" applyProtection="1">
      <alignment horizontal="right" vertical="center" shrinkToFit="1"/>
    </xf>
    <xf numFmtId="40" fontId="3" fillId="0" borderId="6" xfId="0" applyNumberFormat="1" applyFont="1" applyBorder="1" applyAlignment="1" applyProtection="1">
      <alignment horizontal="right" vertical="center" shrinkToFit="1"/>
    </xf>
    <xf numFmtId="0" fontId="3" fillId="0" borderId="6"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3" fillId="0" borderId="8" xfId="0" applyFont="1" applyBorder="1" applyAlignment="1" applyProtection="1">
      <alignment horizontal="left" vertical="top" shrinkToFit="1"/>
    </xf>
    <xf numFmtId="0" fontId="3" fillId="0" borderId="0" xfId="0" applyFont="1" applyBorder="1" applyAlignment="1" applyProtection="1">
      <alignment horizontal="left" vertical="top" shrinkToFit="1"/>
    </xf>
    <xf numFmtId="0" fontId="3" fillId="0" borderId="9" xfId="0" applyFont="1" applyBorder="1" applyAlignment="1" applyProtection="1">
      <alignment horizontal="left" vertical="top" shrinkToFit="1"/>
    </xf>
    <xf numFmtId="0" fontId="3" fillId="0" borderId="5"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4" xfId="0" applyFont="1" applyBorder="1" applyAlignment="1" applyProtection="1">
      <alignment horizontal="left" vertical="center" indent="1" shrinkToFit="1"/>
    </xf>
    <xf numFmtId="0" fontId="7" fillId="0" borderId="0" xfId="0" applyFont="1" applyBorder="1" applyAlignment="1" applyProtection="1">
      <alignment horizontal="left" vertical="center" shrinkToFit="1"/>
    </xf>
    <xf numFmtId="40" fontId="3" fillId="3" borderId="2" xfId="1" applyNumberFormat="1" applyFont="1" applyFill="1" applyBorder="1" applyAlignment="1" applyProtection="1">
      <alignment horizontal="right" vertical="center" shrinkToFit="1"/>
      <protection locked="0"/>
    </xf>
    <xf numFmtId="40" fontId="7" fillId="5" borderId="2" xfId="1" applyNumberFormat="1" applyFont="1" applyFill="1" applyBorder="1" applyAlignment="1" applyProtection="1">
      <alignment horizontal="right" vertical="center" shrinkToFit="1"/>
      <protection locked="0"/>
    </xf>
    <xf numFmtId="0" fontId="4" fillId="0" borderId="2" xfId="0" applyFont="1" applyBorder="1" applyAlignment="1" applyProtection="1">
      <alignment horizontal="center" vertical="center" shrinkToFit="1"/>
    </xf>
    <xf numFmtId="0" fontId="3" fillId="0" borderId="4" xfId="0" applyFont="1" applyBorder="1" applyAlignment="1" applyProtection="1">
      <alignment horizontal="right" vertical="center" shrinkToFit="1"/>
    </xf>
    <xf numFmtId="0" fontId="3" fillId="0" borderId="7" xfId="0" applyFont="1" applyBorder="1" applyAlignment="1" applyProtection="1">
      <alignment horizontal="right" vertical="center" shrinkToFit="1"/>
    </xf>
    <xf numFmtId="0" fontId="3" fillId="0" borderId="0" xfId="0" applyFont="1" applyAlignment="1" applyProtection="1">
      <alignment horizontal="left" vertical="center" shrinkToFit="1"/>
    </xf>
    <xf numFmtId="0" fontId="3" fillId="0" borderId="0"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3" fillId="0" borderId="0" xfId="0" applyFont="1" applyFill="1" applyBorder="1" applyAlignment="1" applyProtection="1">
      <alignment horizontal="left" vertical="center" shrinkToFit="1"/>
    </xf>
    <xf numFmtId="0" fontId="3" fillId="0" borderId="9" xfId="0" applyFont="1" applyFill="1" applyBorder="1" applyAlignment="1" applyProtection="1">
      <alignment horizontal="left" vertical="center" shrinkToFit="1"/>
    </xf>
    <xf numFmtId="0" fontId="3" fillId="3" borderId="0" xfId="0" applyFont="1" applyFill="1" applyBorder="1" applyAlignment="1" applyProtection="1">
      <alignment horizontal="left" vertical="center" shrinkToFit="1"/>
      <protection locked="0"/>
    </xf>
    <xf numFmtId="0" fontId="3" fillId="3" borderId="9" xfId="0" applyFont="1" applyFill="1" applyBorder="1" applyAlignment="1" applyProtection="1">
      <alignment horizontal="left" vertical="center" shrinkToFit="1"/>
      <protection locked="0"/>
    </xf>
    <xf numFmtId="0" fontId="3" fillId="3" borderId="1" xfId="0" applyFont="1" applyFill="1" applyBorder="1" applyAlignment="1" applyProtection="1">
      <alignment horizontal="left" vertical="center" indent="1" shrinkToFit="1"/>
      <protection locked="0"/>
    </xf>
    <xf numFmtId="0" fontId="3" fillId="3" borderId="2" xfId="0" applyFont="1" applyFill="1" applyBorder="1" applyAlignment="1" applyProtection="1">
      <alignment horizontal="left" vertical="center" indent="1" shrinkToFit="1"/>
      <protection locked="0"/>
    </xf>
    <xf numFmtId="0" fontId="7" fillId="5" borderId="2" xfId="0" applyFont="1" applyFill="1" applyBorder="1" applyAlignment="1" applyProtection="1">
      <alignment horizontal="left" vertical="center" indent="1" shrinkToFit="1"/>
      <protection locked="0"/>
    </xf>
    <xf numFmtId="0" fontId="7" fillId="5" borderId="14" xfId="0" applyFont="1" applyFill="1" applyBorder="1" applyAlignment="1" applyProtection="1">
      <alignment horizontal="left" vertical="center" indent="1" shrinkToFit="1"/>
      <protection locked="0"/>
    </xf>
    <xf numFmtId="40" fontId="3" fillId="4" borderId="4" xfId="0" applyNumberFormat="1" applyFont="1" applyFill="1" applyBorder="1" applyAlignment="1" applyProtection="1">
      <alignment horizontal="right" vertical="center" shrinkToFit="1"/>
    </xf>
    <xf numFmtId="40" fontId="3" fillId="4" borderId="6" xfId="0" applyNumberFormat="1" applyFont="1" applyFill="1" applyBorder="1" applyAlignment="1" applyProtection="1">
      <alignment horizontal="right" vertical="center" shrinkToFit="1"/>
    </xf>
    <xf numFmtId="40" fontId="7" fillId="4" borderId="4" xfId="0" applyNumberFormat="1" applyFont="1" applyFill="1" applyBorder="1" applyAlignment="1" applyProtection="1">
      <alignment horizontal="right" vertical="center" shrinkToFit="1"/>
    </xf>
    <xf numFmtId="40" fontId="7" fillId="4" borderId="6" xfId="0" applyNumberFormat="1" applyFont="1" applyFill="1" applyBorder="1" applyAlignment="1" applyProtection="1">
      <alignment horizontal="right" vertical="center" shrinkToFit="1"/>
    </xf>
    <xf numFmtId="0" fontId="3" fillId="0" borderId="0" xfId="0" applyFont="1" applyAlignment="1" applyProtection="1">
      <alignment horizontal="right" vertical="center" shrinkToFit="1"/>
    </xf>
    <xf numFmtId="0" fontId="7" fillId="5" borderId="0" xfId="0" applyFont="1" applyFill="1" applyBorder="1" applyAlignment="1" applyProtection="1">
      <alignment horizontal="left" vertical="center" shrinkToFit="1"/>
      <protection locked="0"/>
    </xf>
    <xf numFmtId="0" fontId="3" fillId="3" borderId="14" xfId="0" applyFont="1" applyFill="1" applyBorder="1" applyAlignment="1" applyProtection="1">
      <alignment horizontal="left" vertical="center" indent="1" shrinkToFit="1"/>
      <protection locked="0"/>
    </xf>
    <xf numFmtId="176" fontId="3" fillId="3" borderId="1" xfId="0" applyNumberFormat="1" applyFont="1" applyFill="1" applyBorder="1" applyAlignment="1" applyProtection="1">
      <alignment horizontal="left" vertical="center" indent="1" shrinkToFit="1"/>
      <protection locked="0"/>
    </xf>
    <xf numFmtId="176" fontId="3" fillId="3" borderId="2" xfId="0" applyNumberFormat="1" applyFont="1" applyFill="1" applyBorder="1" applyAlignment="1" applyProtection="1">
      <alignment horizontal="left" vertical="center" indent="1" shrinkToFit="1"/>
      <protection locked="0"/>
    </xf>
    <xf numFmtId="176" fontId="7" fillId="5" borderId="2" xfId="0" applyNumberFormat="1" applyFont="1" applyFill="1" applyBorder="1" applyAlignment="1" applyProtection="1">
      <alignment horizontal="left" vertical="center" indent="1" shrinkToFit="1"/>
      <protection locked="0"/>
    </xf>
    <xf numFmtId="176" fontId="7" fillId="5" borderId="14" xfId="0" applyNumberFormat="1" applyFont="1" applyFill="1" applyBorder="1" applyAlignment="1" applyProtection="1">
      <alignment horizontal="left" vertical="center" indent="1" shrinkToFit="1"/>
      <protection locked="0"/>
    </xf>
    <xf numFmtId="0" fontId="3" fillId="0" borderId="3" xfId="0" applyFont="1" applyBorder="1" applyAlignment="1" applyProtection="1">
      <alignment vertical="center" wrapText="1" shrinkToFit="1"/>
    </xf>
    <xf numFmtId="0" fontId="4" fillId="0" borderId="7" xfId="0" applyFont="1" applyBorder="1" applyAlignment="1" applyProtection="1">
      <alignment vertical="center" wrapText="1" shrinkToFit="1"/>
    </xf>
    <xf numFmtId="0" fontId="3" fillId="0" borderId="8" xfId="0" applyFont="1" applyBorder="1" applyAlignment="1" applyProtection="1">
      <alignment vertical="center" wrapText="1" shrinkToFit="1"/>
    </xf>
    <xf numFmtId="0" fontId="4" fillId="0" borderId="9" xfId="0" applyFont="1" applyBorder="1" applyAlignment="1" applyProtection="1">
      <alignment vertical="center" wrapText="1" shrinkToFit="1"/>
    </xf>
    <xf numFmtId="0" fontId="4" fillId="0" borderId="8" xfId="0" applyFont="1" applyBorder="1" applyAlignment="1" applyProtection="1">
      <alignment vertical="center" wrapText="1" shrinkToFit="1"/>
    </xf>
    <xf numFmtId="0" fontId="4" fillId="0" borderId="5" xfId="0" applyFont="1" applyBorder="1" applyAlignment="1" applyProtection="1">
      <alignment vertical="center" wrapText="1" shrinkToFit="1"/>
    </xf>
    <xf numFmtId="0" fontId="4" fillId="0" borderId="11" xfId="0" applyFont="1" applyBorder="1" applyAlignment="1" applyProtection="1">
      <alignment vertical="center" wrapText="1" shrinkToFit="1"/>
    </xf>
    <xf numFmtId="0" fontId="3" fillId="0" borderId="4" xfId="0" applyFont="1" applyBorder="1" applyAlignment="1" applyProtection="1">
      <alignment vertical="center" shrinkToFit="1"/>
    </xf>
    <xf numFmtId="0" fontId="3" fillId="0" borderId="6" xfId="0" applyFont="1" applyBorder="1" applyAlignment="1" applyProtection="1">
      <alignment vertical="center" shrinkToFit="1"/>
    </xf>
    <xf numFmtId="0" fontId="7" fillId="5" borderId="5" xfId="0" applyFont="1" applyFill="1" applyBorder="1" applyAlignment="1" applyProtection="1">
      <alignment horizontal="left" vertical="top" indent="1" shrinkToFit="1"/>
      <protection locked="0"/>
    </xf>
    <xf numFmtId="0" fontId="7" fillId="5" borderId="6" xfId="0" applyFont="1" applyFill="1" applyBorder="1" applyAlignment="1" applyProtection="1">
      <alignment horizontal="left" vertical="top" indent="1" shrinkToFit="1"/>
      <protection locked="0"/>
    </xf>
    <xf numFmtId="0" fontId="7" fillId="5" borderId="11" xfId="0" applyFont="1" applyFill="1" applyBorder="1" applyAlignment="1" applyProtection="1">
      <alignment horizontal="left" vertical="top" indent="1" shrinkToFit="1"/>
      <protection locked="0"/>
    </xf>
    <xf numFmtId="0" fontId="3" fillId="0" borderId="8" xfId="0" applyFont="1" applyBorder="1" applyAlignment="1" applyProtection="1">
      <alignment vertical="center" shrinkToFit="1"/>
    </xf>
    <xf numFmtId="0" fontId="3" fillId="0" borderId="0" xfId="0" applyFont="1" applyBorder="1" applyAlignment="1" applyProtection="1">
      <alignment vertical="center" shrinkToFit="1"/>
    </xf>
    <xf numFmtId="0" fontId="3" fillId="0" borderId="9" xfId="0" applyFont="1" applyBorder="1" applyAlignment="1" applyProtection="1">
      <alignment vertical="center" shrinkToFit="1"/>
    </xf>
    <xf numFmtId="0" fontId="7" fillId="5" borderId="8" xfId="0" applyFont="1" applyFill="1" applyBorder="1" applyAlignment="1" applyProtection="1">
      <alignment horizontal="left" indent="1" shrinkToFit="1"/>
      <protection locked="0"/>
    </xf>
    <xf numFmtId="0" fontId="7" fillId="5" borderId="0" xfId="0" applyFont="1" applyFill="1" applyBorder="1" applyAlignment="1" applyProtection="1">
      <alignment horizontal="left" indent="1" shrinkToFit="1"/>
      <protection locked="0"/>
    </xf>
    <xf numFmtId="0" fontId="7" fillId="5" borderId="9" xfId="0" applyFont="1" applyFill="1" applyBorder="1" applyAlignment="1" applyProtection="1">
      <alignment horizontal="left" indent="1" shrinkToFit="1"/>
      <protection locked="0"/>
    </xf>
    <xf numFmtId="0" fontId="3" fillId="3" borderId="8" xfId="0" applyFont="1" applyFill="1" applyBorder="1" applyAlignment="1" applyProtection="1">
      <alignment horizontal="left" vertical="top" indent="1" shrinkToFit="1"/>
      <protection locked="0"/>
    </xf>
    <xf numFmtId="0" fontId="3" fillId="3" borderId="0" xfId="0" applyFont="1" applyFill="1" applyBorder="1" applyAlignment="1" applyProtection="1">
      <alignment horizontal="left" vertical="top" indent="1" shrinkToFit="1"/>
      <protection locked="0"/>
    </xf>
    <xf numFmtId="0" fontId="3" fillId="3" borderId="9" xfId="0" applyFont="1" applyFill="1" applyBorder="1" applyAlignment="1" applyProtection="1">
      <alignment horizontal="left" vertical="top" indent="1" shrinkToFit="1"/>
      <protection locked="0"/>
    </xf>
    <xf numFmtId="0" fontId="3" fillId="3" borderId="3" xfId="0" applyFont="1" applyFill="1" applyBorder="1" applyAlignment="1" applyProtection="1">
      <alignment horizontal="left" indent="1" shrinkToFit="1"/>
      <protection locked="0"/>
    </xf>
    <xf numFmtId="0" fontId="3" fillId="3" borderId="4" xfId="0" applyFont="1" applyFill="1" applyBorder="1" applyAlignment="1" applyProtection="1">
      <alignment horizontal="left" indent="1" shrinkToFit="1"/>
      <protection locked="0"/>
    </xf>
    <xf numFmtId="0" fontId="3" fillId="3" borderId="7" xfId="0" applyFont="1" applyFill="1" applyBorder="1" applyAlignment="1" applyProtection="1">
      <alignment horizontal="left" indent="1" shrinkToFit="1"/>
      <protection locked="0"/>
    </xf>
    <xf numFmtId="0" fontId="3" fillId="0" borderId="13" xfId="0" applyFont="1" applyBorder="1" applyAlignment="1" applyProtection="1">
      <alignment horizontal="center" vertical="center" textRotation="255" shrinkToFit="1"/>
    </xf>
    <xf numFmtId="0" fontId="3" fillId="0" borderId="10" xfId="0" applyFont="1" applyBorder="1" applyAlignment="1" applyProtection="1">
      <alignment horizontal="center" vertical="center" textRotation="255" shrinkToFit="1"/>
    </xf>
    <xf numFmtId="0" fontId="3" fillId="0" borderId="12" xfId="0" applyFont="1" applyBorder="1" applyAlignment="1" applyProtection="1">
      <alignment horizontal="center" vertical="center" textRotation="255" shrinkToFit="1"/>
    </xf>
    <xf numFmtId="0" fontId="6" fillId="5" borderId="0" xfId="0" applyFont="1" applyFill="1" applyAlignment="1" applyProtection="1">
      <alignment horizontal="center" vertical="center" wrapText="1" shrinkToFit="1"/>
    </xf>
    <xf numFmtId="0" fontId="6" fillId="5" borderId="0" xfId="0" applyFont="1" applyFill="1" applyAlignment="1" applyProtection="1">
      <alignment horizontal="center" vertical="center" shrinkToFit="1"/>
    </xf>
    <xf numFmtId="0" fontId="5" fillId="3" borderId="0" xfId="0" applyFont="1" applyFill="1" applyAlignment="1" applyProtection="1">
      <alignment horizontal="center" vertical="center" wrapText="1" shrinkToFit="1"/>
    </xf>
    <xf numFmtId="0" fontId="5" fillId="3" borderId="0" xfId="0" applyFont="1" applyFill="1" applyAlignment="1" applyProtection="1">
      <alignment horizontal="center" vertical="center" shrinkToFit="1"/>
    </xf>
    <xf numFmtId="0" fontId="3" fillId="0" borderId="3" xfId="0" applyFont="1" applyBorder="1" applyAlignment="1" applyProtection="1">
      <alignment horizontal="center" vertical="center" textRotation="255" shrinkToFit="1"/>
    </xf>
    <xf numFmtId="0" fontId="3" fillId="0" borderId="8" xfId="0" applyFont="1" applyBorder="1" applyAlignment="1" applyProtection="1">
      <alignment horizontal="center" vertical="center" textRotation="255" shrinkToFit="1"/>
    </xf>
    <xf numFmtId="0" fontId="3" fillId="0" borderId="5" xfId="0" applyFont="1" applyBorder="1" applyAlignment="1" applyProtection="1">
      <alignment horizontal="center" vertical="center" textRotation="255" shrinkToFit="1"/>
    </xf>
    <xf numFmtId="0" fontId="5" fillId="4" borderId="0" xfId="0" applyFont="1" applyFill="1" applyAlignment="1" applyProtection="1">
      <alignment horizontal="center" vertical="center" shrinkToFit="1"/>
    </xf>
    <xf numFmtId="40" fontId="7" fillId="0" borderId="1" xfId="1" applyNumberFormat="1" applyFont="1" applyBorder="1" applyAlignment="1" applyProtection="1">
      <alignment horizontal="right" vertical="center" shrinkToFit="1"/>
    </xf>
    <xf numFmtId="0" fontId="3" fillId="0" borderId="8" xfId="0" applyFont="1" applyBorder="1" applyAlignment="1" applyProtection="1">
      <alignment horizontal="left" vertical="top" indent="1" shrinkToFit="1"/>
    </xf>
    <xf numFmtId="0" fontId="3" fillId="0" borderId="0" xfId="0" applyFont="1" applyBorder="1" applyAlignment="1" applyProtection="1">
      <alignment horizontal="left" vertical="top" indent="1" shrinkToFit="1"/>
    </xf>
    <xf numFmtId="0" fontId="3" fillId="0" borderId="9" xfId="0" applyFont="1" applyBorder="1" applyAlignment="1" applyProtection="1">
      <alignment horizontal="left" vertical="top" indent="1" shrinkToFit="1"/>
    </xf>
    <xf numFmtId="0" fontId="7" fillId="0" borderId="8" xfId="0" applyFont="1" applyBorder="1" applyAlignment="1" applyProtection="1">
      <alignment horizontal="left" indent="1" shrinkToFit="1"/>
    </xf>
    <xf numFmtId="0" fontId="7" fillId="0" borderId="0" xfId="0" applyFont="1" applyBorder="1" applyAlignment="1" applyProtection="1">
      <alignment horizontal="left" indent="1" shrinkToFit="1"/>
    </xf>
    <xf numFmtId="0" fontId="7" fillId="0" borderId="9" xfId="0" applyFont="1" applyBorder="1" applyAlignment="1" applyProtection="1">
      <alignment horizontal="left" indent="1" shrinkToFit="1"/>
    </xf>
  </cellXfs>
  <cellStyles count="2">
    <cellStyle name="桁区切り" xfId="1" builtinId="6"/>
    <cellStyle name="標準" xfId="0" builtinId="0"/>
  </cellStyles>
  <dxfs count="2">
    <dxf>
      <font>
        <condense val="0"/>
        <extend val="0"/>
        <color auto="1"/>
      </font>
    </dxf>
    <dxf>
      <font>
        <condense val="0"/>
        <extend val="0"/>
        <color indexed="10"/>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21</xdr:col>
      <xdr:colOff>600075</xdr:colOff>
      <xdr:row>12</xdr:row>
      <xdr:rowOff>114300</xdr:rowOff>
    </xdr:from>
    <xdr:to>
      <xdr:col>25</xdr:col>
      <xdr:colOff>520667</xdr:colOff>
      <xdr:row>14</xdr:row>
      <xdr:rowOff>9525</xdr:rowOff>
    </xdr:to>
    <xdr:sp macro="" textlink="">
      <xdr:nvSpPr>
        <xdr:cNvPr id="9217" name="Text Box 1">
          <a:extLst>
            <a:ext uri="{FF2B5EF4-FFF2-40B4-BE49-F238E27FC236}">
              <a16:creationId xmlns:a16="http://schemas.microsoft.com/office/drawing/2014/main" id="{341CE09D-3E59-4BA2-B312-DB29F500CA63}"/>
            </a:ext>
          </a:extLst>
        </xdr:cNvPr>
        <xdr:cNvSpPr txBox="1">
          <a:spLocks noChangeArrowheads="1"/>
        </xdr:cNvSpPr>
      </xdr:nvSpPr>
      <xdr:spPr bwMode="auto">
        <a:xfrm>
          <a:off x="7829550" y="2400300"/>
          <a:ext cx="26574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駐車場に係る敷地面積（建物+建物外）</a:t>
          </a:r>
        </a:p>
      </xdr:txBody>
    </xdr:sp>
    <xdr:clientData/>
  </xdr:twoCellAnchor>
  <xdr:twoCellAnchor>
    <xdr:from>
      <xdr:col>21</xdr:col>
      <xdr:colOff>133350</xdr:colOff>
      <xdr:row>5</xdr:row>
      <xdr:rowOff>177800</xdr:rowOff>
    </xdr:from>
    <xdr:to>
      <xdr:col>21</xdr:col>
      <xdr:colOff>279400</xdr:colOff>
      <xdr:row>9</xdr:row>
      <xdr:rowOff>177800</xdr:rowOff>
    </xdr:to>
    <xdr:sp macro="" textlink="">
      <xdr:nvSpPr>
        <xdr:cNvPr id="9430" name="AutoShape 2">
          <a:extLst>
            <a:ext uri="{FF2B5EF4-FFF2-40B4-BE49-F238E27FC236}">
              <a16:creationId xmlns:a16="http://schemas.microsoft.com/office/drawing/2014/main" id="{09B98F42-F1B8-47C0-AC32-DF7D73FE97FE}"/>
            </a:ext>
          </a:extLst>
        </xdr:cNvPr>
        <xdr:cNvSpPr>
          <a:spLocks/>
        </xdr:cNvSpPr>
      </xdr:nvSpPr>
      <xdr:spPr bwMode="auto">
        <a:xfrm>
          <a:off x="6699250" y="1130300"/>
          <a:ext cx="146050" cy="762000"/>
        </a:xfrm>
        <a:prstGeom prst="rightBrace">
          <a:avLst>
            <a:gd name="adj1" fmla="val 43478"/>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22</xdr:col>
      <xdr:colOff>3175</xdr:colOff>
      <xdr:row>7</xdr:row>
      <xdr:rowOff>19050</xdr:rowOff>
    </xdr:from>
    <xdr:to>
      <xdr:col>24</xdr:col>
      <xdr:colOff>441325</xdr:colOff>
      <xdr:row>8</xdr:row>
      <xdr:rowOff>104775</xdr:rowOff>
    </xdr:to>
    <xdr:sp macro="" textlink="">
      <xdr:nvSpPr>
        <xdr:cNvPr id="9219" name="Text Box 3">
          <a:extLst>
            <a:ext uri="{FF2B5EF4-FFF2-40B4-BE49-F238E27FC236}">
              <a16:creationId xmlns:a16="http://schemas.microsoft.com/office/drawing/2014/main" id="{03393BA5-D225-4D09-A1D9-C263CDB4932A}"/>
            </a:ext>
          </a:extLst>
        </xdr:cNvPr>
        <xdr:cNvSpPr txBox="1">
          <a:spLocks noChangeArrowheads="1"/>
        </xdr:cNvSpPr>
      </xdr:nvSpPr>
      <xdr:spPr bwMode="auto">
        <a:xfrm>
          <a:off x="7867650" y="1352550"/>
          <a:ext cx="18478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駐車場管理者の住所・氏名</a:t>
          </a:r>
        </a:p>
      </xdr:txBody>
    </xdr:sp>
    <xdr:clientData/>
  </xdr:twoCellAnchor>
  <xdr:twoCellAnchor>
    <xdr:from>
      <xdr:col>21</xdr:col>
      <xdr:colOff>0</xdr:colOff>
      <xdr:row>13</xdr:row>
      <xdr:rowOff>69850</xdr:rowOff>
    </xdr:from>
    <xdr:to>
      <xdr:col>21</xdr:col>
      <xdr:colOff>495300</xdr:colOff>
      <xdr:row>13</xdr:row>
      <xdr:rowOff>69850</xdr:rowOff>
    </xdr:to>
    <xdr:sp macro="" textlink="">
      <xdr:nvSpPr>
        <xdr:cNvPr id="9432" name="Line 4">
          <a:extLst>
            <a:ext uri="{FF2B5EF4-FFF2-40B4-BE49-F238E27FC236}">
              <a16:creationId xmlns:a16="http://schemas.microsoft.com/office/drawing/2014/main" id="{3374AA74-529B-4776-9FF7-463AF8C23C23}"/>
            </a:ext>
          </a:extLst>
        </xdr:cNvPr>
        <xdr:cNvSpPr>
          <a:spLocks noChangeShapeType="1"/>
        </xdr:cNvSpPr>
      </xdr:nvSpPr>
      <xdr:spPr bwMode="auto">
        <a:xfrm flipH="1">
          <a:off x="6565900" y="25463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609600</xdr:colOff>
      <xdr:row>14</xdr:row>
      <xdr:rowOff>57150</xdr:rowOff>
    </xdr:from>
    <xdr:to>
      <xdr:col>23</xdr:col>
      <xdr:colOff>301667</xdr:colOff>
      <xdr:row>15</xdr:row>
      <xdr:rowOff>142875</xdr:rowOff>
    </xdr:to>
    <xdr:sp macro="" textlink="">
      <xdr:nvSpPr>
        <xdr:cNvPr id="9221" name="Text Box 5">
          <a:extLst>
            <a:ext uri="{FF2B5EF4-FFF2-40B4-BE49-F238E27FC236}">
              <a16:creationId xmlns:a16="http://schemas.microsoft.com/office/drawing/2014/main" id="{FE2F0D54-F7FB-4498-ACE9-428F72CA40DB}"/>
            </a:ext>
          </a:extLst>
        </xdr:cNvPr>
        <xdr:cNvSpPr txBox="1">
          <a:spLocks noChangeArrowheads="1"/>
        </xdr:cNvSpPr>
      </xdr:nvSpPr>
      <xdr:spPr bwMode="auto">
        <a:xfrm>
          <a:off x="7839075" y="2724150"/>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21</xdr:col>
      <xdr:colOff>6350</xdr:colOff>
      <xdr:row>15</xdr:row>
      <xdr:rowOff>12700</xdr:rowOff>
    </xdr:from>
    <xdr:to>
      <xdr:col>21</xdr:col>
      <xdr:colOff>501650</xdr:colOff>
      <xdr:row>15</xdr:row>
      <xdr:rowOff>12700</xdr:rowOff>
    </xdr:to>
    <xdr:sp macro="" textlink="">
      <xdr:nvSpPr>
        <xdr:cNvPr id="9434" name="Line 6">
          <a:extLst>
            <a:ext uri="{FF2B5EF4-FFF2-40B4-BE49-F238E27FC236}">
              <a16:creationId xmlns:a16="http://schemas.microsoft.com/office/drawing/2014/main" id="{FD391C43-FCAB-4A0F-A50B-5DF5D953A8A8}"/>
            </a:ext>
          </a:extLst>
        </xdr:cNvPr>
        <xdr:cNvSpPr>
          <a:spLocks noChangeShapeType="1"/>
        </xdr:cNvSpPr>
      </xdr:nvSpPr>
      <xdr:spPr bwMode="auto">
        <a:xfrm flipH="1">
          <a:off x="6572250" y="287020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133350</xdr:colOff>
      <xdr:row>16</xdr:row>
      <xdr:rowOff>25400</xdr:rowOff>
    </xdr:from>
    <xdr:to>
      <xdr:col>21</xdr:col>
      <xdr:colOff>273050</xdr:colOff>
      <xdr:row>24</xdr:row>
      <xdr:rowOff>152400</xdr:rowOff>
    </xdr:to>
    <xdr:sp macro="" textlink="">
      <xdr:nvSpPr>
        <xdr:cNvPr id="9435" name="AutoShape 7">
          <a:extLst>
            <a:ext uri="{FF2B5EF4-FFF2-40B4-BE49-F238E27FC236}">
              <a16:creationId xmlns:a16="http://schemas.microsoft.com/office/drawing/2014/main" id="{8D31F30D-56EF-4ACE-8682-9B01871A5D13}"/>
            </a:ext>
          </a:extLst>
        </xdr:cNvPr>
        <xdr:cNvSpPr>
          <a:spLocks/>
        </xdr:cNvSpPr>
      </xdr:nvSpPr>
      <xdr:spPr bwMode="auto">
        <a:xfrm>
          <a:off x="6699250" y="30734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581025</xdr:colOff>
      <xdr:row>35</xdr:row>
      <xdr:rowOff>47625</xdr:rowOff>
    </xdr:from>
    <xdr:to>
      <xdr:col>26</xdr:col>
      <xdr:colOff>520693</xdr:colOff>
      <xdr:row>36</xdr:row>
      <xdr:rowOff>142875</xdr:rowOff>
    </xdr:to>
    <xdr:sp macro="" textlink="">
      <xdr:nvSpPr>
        <xdr:cNvPr id="9224" name="Text Box 8">
          <a:extLst>
            <a:ext uri="{FF2B5EF4-FFF2-40B4-BE49-F238E27FC236}">
              <a16:creationId xmlns:a16="http://schemas.microsoft.com/office/drawing/2014/main" id="{5E7058F2-1FE8-4E31-BB88-B59464937C94}"/>
            </a:ext>
          </a:extLst>
        </xdr:cNvPr>
        <xdr:cNvSpPr txBox="1">
          <a:spLocks noChangeArrowheads="1"/>
        </xdr:cNvSpPr>
      </xdr:nvSpPr>
      <xdr:spPr bwMode="auto">
        <a:xfrm>
          <a:off x="7810500" y="6715125"/>
          <a:ext cx="336232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駐車マス以外（車路・料金所・管理室等）の総面積</a:t>
          </a:r>
        </a:p>
      </xdr:txBody>
    </xdr:sp>
    <xdr:clientData/>
  </xdr:twoCellAnchor>
  <xdr:twoCellAnchor>
    <xdr:from>
      <xdr:col>21</xdr:col>
      <xdr:colOff>609600</xdr:colOff>
      <xdr:row>19</xdr:row>
      <xdr:rowOff>38100</xdr:rowOff>
    </xdr:from>
    <xdr:to>
      <xdr:col>24</xdr:col>
      <xdr:colOff>139700</xdr:colOff>
      <xdr:row>22</xdr:row>
      <xdr:rowOff>174653</xdr:rowOff>
    </xdr:to>
    <xdr:sp macro="" textlink="">
      <xdr:nvSpPr>
        <xdr:cNvPr id="9225" name="Text Box 9">
          <a:extLst>
            <a:ext uri="{FF2B5EF4-FFF2-40B4-BE49-F238E27FC236}">
              <a16:creationId xmlns:a16="http://schemas.microsoft.com/office/drawing/2014/main" id="{578F9196-5508-4386-A301-3606B25BDC06}"/>
            </a:ext>
          </a:extLst>
        </xdr:cNvPr>
        <xdr:cNvSpPr txBox="1">
          <a:spLocks noChangeArrowheads="1"/>
        </xdr:cNvSpPr>
      </xdr:nvSpPr>
      <xdr:spPr bwMode="auto">
        <a:xfrm>
          <a:off x="7839075" y="36576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　　　　</a:t>
          </a: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clientData/>
  </xdr:twoCellAnchor>
  <xdr:twoCellAnchor>
    <xdr:from>
      <xdr:col>21</xdr:col>
      <xdr:colOff>600075</xdr:colOff>
      <xdr:row>28</xdr:row>
      <xdr:rowOff>76200</xdr:rowOff>
    </xdr:from>
    <xdr:to>
      <xdr:col>25</xdr:col>
      <xdr:colOff>250825</xdr:colOff>
      <xdr:row>32</xdr:row>
      <xdr:rowOff>38100</xdr:rowOff>
    </xdr:to>
    <xdr:sp macro="" textlink="">
      <xdr:nvSpPr>
        <xdr:cNvPr id="9226" name="Text Box 10">
          <a:extLst>
            <a:ext uri="{FF2B5EF4-FFF2-40B4-BE49-F238E27FC236}">
              <a16:creationId xmlns:a16="http://schemas.microsoft.com/office/drawing/2014/main" id="{F2729F02-9AEB-4E3E-A737-809EF52819BE}"/>
            </a:ext>
          </a:extLst>
        </xdr:cNvPr>
        <xdr:cNvSpPr txBox="1">
          <a:spLocks noChangeArrowheads="1"/>
        </xdr:cNvSpPr>
      </xdr:nvSpPr>
      <xdr:spPr bwMode="auto">
        <a:xfrm>
          <a:off x="7829550" y="54102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　　　　</a:t>
          </a: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clientData/>
  </xdr:twoCellAnchor>
  <xdr:twoCellAnchor>
    <xdr:from>
      <xdr:col>21</xdr:col>
      <xdr:colOff>590550</xdr:colOff>
      <xdr:row>24</xdr:row>
      <xdr:rowOff>142875</xdr:rowOff>
    </xdr:from>
    <xdr:to>
      <xdr:col>23</xdr:col>
      <xdr:colOff>282554</xdr:colOff>
      <xdr:row>26</xdr:row>
      <xdr:rowOff>38100</xdr:rowOff>
    </xdr:to>
    <xdr:sp macro="" textlink="">
      <xdr:nvSpPr>
        <xdr:cNvPr id="9227" name="Text Box 11">
          <a:extLst>
            <a:ext uri="{FF2B5EF4-FFF2-40B4-BE49-F238E27FC236}">
              <a16:creationId xmlns:a16="http://schemas.microsoft.com/office/drawing/2014/main" id="{1B7BF9B5-0DBA-4C69-B6EB-119E690A29AC}"/>
            </a:ext>
          </a:extLst>
        </xdr:cNvPr>
        <xdr:cNvSpPr txBox="1">
          <a:spLocks noChangeArrowheads="1"/>
        </xdr:cNvSpPr>
      </xdr:nvSpPr>
      <xdr:spPr bwMode="auto">
        <a:xfrm>
          <a:off x="7820025" y="47148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18</xdr:col>
      <xdr:colOff>88900</xdr:colOff>
      <xdr:row>25</xdr:row>
      <xdr:rowOff>95250</xdr:rowOff>
    </xdr:from>
    <xdr:to>
      <xdr:col>21</xdr:col>
      <xdr:colOff>488950</xdr:colOff>
      <xdr:row>25</xdr:row>
      <xdr:rowOff>95250</xdr:rowOff>
    </xdr:to>
    <xdr:sp macro="" textlink="">
      <xdr:nvSpPr>
        <xdr:cNvPr id="9440" name="Line 12">
          <a:extLst>
            <a:ext uri="{FF2B5EF4-FFF2-40B4-BE49-F238E27FC236}">
              <a16:creationId xmlns:a16="http://schemas.microsoft.com/office/drawing/2014/main" id="{85688843-48C1-41C2-9246-E222E2C918F6}"/>
            </a:ext>
          </a:extLst>
        </xdr:cNvPr>
        <xdr:cNvSpPr>
          <a:spLocks noChangeShapeType="1"/>
        </xdr:cNvSpPr>
      </xdr:nvSpPr>
      <xdr:spPr bwMode="auto">
        <a:xfrm flipH="1">
          <a:off x="6559550" y="485775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26</xdr:row>
      <xdr:rowOff>25400</xdr:rowOff>
    </xdr:from>
    <xdr:to>
      <xdr:col>21</xdr:col>
      <xdr:colOff>260350</xdr:colOff>
      <xdr:row>34</xdr:row>
      <xdr:rowOff>152400</xdr:rowOff>
    </xdr:to>
    <xdr:sp macro="" textlink="">
      <xdr:nvSpPr>
        <xdr:cNvPr id="9441" name="AutoShape 13">
          <a:extLst>
            <a:ext uri="{FF2B5EF4-FFF2-40B4-BE49-F238E27FC236}">
              <a16:creationId xmlns:a16="http://schemas.microsoft.com/office/drawing/2014/main" id="{C0350629-C63D-4708-A1BB-171EF813CC62}"/>
            </a:ext>
          </a:extLst>
        </xdr:cNvPr>
        <xdr:cNvSpPr>
          <a:spLocks/>
        </xdr:cNvSpPr>
      </xdr:nvSpPr>
      <xdr:spPr bwMode="auto">
        <a:xfrm>
          <a:off x="6686550" y="49784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581025</xdr:colOff>
      <xdr:row>33</xdr:row>
      <xdr:rowOff>117475</xdr:rowOff>
    </xdr:from>
    <xdr:to>
      <xdr:col>23</xdr:col>
      <xdr:colOff>279465</xdr:colOff>
      <xdr:row>35</xdr:row>
      <xdr:rowOff>19124</xdr:rowOff>
    </xdr:to>
    <xdr:sp macro="" textlink="">
      <xdr:nvSpPr>
        <xdr:cNvPr id="9230" name="Text Box 14">
          <a:extLst>
            <a:ext uri="{FF2B5EF4-FFF2-40B4-BE49-F238E27FC236}">
              <a16:creationId xmlns:a16="http://schemas.microsoft.com/office/drawing/2014/main" id="{61E9EF63-F054-4426-A750-83BBC2938CE9}"/>
            </a:ext>
          </a:extLst>
        </xdr:cNvPr>
        <xdr:cNvSpPr txBox="1">
          <a:spLocks noChangeArrowheads="1"/>
        </xdr:cNvSpPr>
      </xdr:nvSpPr>
      <xdr:spPr bwMode="auto">
        <a:xfrm>
          <a:off x="7810500" y="64103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18</xdr:col>
      <xdr:colOff>76200</xdr:colOff>
      <xdr:row>34</xdr:row>
      <xdr:rowOff>146050</xdr:rowOff>
    </xdr:from>
    <xdr:to>
      <xdr:col>21</xdr:col>
      <xdr:colOff>482600</xdr:colOff>
      <xdr:row>35</xdr:row>
      <xdr:rowOff>95250</xdr:rowOff>
    </xdr:to>
    <xdr:sp macro="" textlink="">
      <xdr:nvSpPr>
        <xdr:cNvPr id="9443" name="Line 15">
          <a:extLst>
            <a:ext uri="{FF2B5EF4-FFF2-40B4-BE49-F238E27FC236}">
              <a16:creationId xmlns:a16="http://schemas.microsoft.com/office/drawing/2014/main" id="{27D64D6D-9F8A-4AC6-90CD-F08900E459FB}"/>
            </a:ext>
          </a:extLst>
        </xdr:cNvPr>
        <xdr:cNvSpPr>
          <a:spLocks noChangeShapeType="1"/>
        </xdr:cNvSpPr>
      </xdr:nvSpPr>
      <xdr:spPr bwMode="auto">
        <a:xfrm flipH="1">
          <a:off x="6546850" y="6623050"/>
          <a:ext cx="501650" cy="13970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88900</xdr:colOff>
      <xdr:row>36</xdr:row>
      <xdr:rowOff>25400</xdr:rowOff>
    </xdr:from>
    <xdr:to>
      <xdr:col>21</xdr:col>
      <xdr:colOff>488950</xdr:colOff>
      <xdr:row>36</xdr:row>
      <xdr:rowOff>107950</xdr:rowOff>
    </xdr:to>
    <xdr:sp macro="" textlink="">
      <xdr:nvSpPr>
        <xdr:cNvPr id="9444" name="Line 16">
          <a:extLst>
            <a:ext uri="{FF2B5EF4-FFF2-40B4-BE49-F238E27FC236}">
              <a16:creationId xmlns:a16="http://schemas.microsoft.com/office/drawing/2014/main" id="{B690C585-3D64-4B66-9326-A5DBA729CA0E}"/>
            </a:ext>
          </a:extLst>
        </xdr:cNvPr>
        <xdr:cNvSpPr>
          <a:spLocks noChangeShapeType="1"/>
        </xdr:cNvSpPr>
      </xdr:nvSpPr>
      <xdr:spPr bwMode="auto">
        <a:xfrm flipH="1">
          <a:off x="6559550" y="6883400"/>
          <a:ext cx="495300" cy="825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69850</xdr:colOff>
      <xdr:row>16</xdr:row>
      <xdr:rowOff>19050</xdr:rowOff>
    </xdr:from>
    <xdr:to>
      <xdr:col>26</xdr:col>
      <xdr:colOff>609600</xdr:colOff>
      <xdr:row>36</xdr:row>
      <xdr:rowOff>177800</xdr:rowOff>
    </xdr:to>
    <xdr:sp macro="" textlink="">
      <xdr:nvSpPr>
        <xdr:cNvPr id="9445" name="Rectangle 17">
          <a:extLst>
            <a:ext uri="{FF2B5EF4-FFF2-40B4-BE49-F238E27FC236}">
              <a16:creationId xmlns:a16="http://schemas.microsoft.com/office/drawing/2014/main" id="{6DDF19FE-E56F-4432-B7F2-47FDE2F50D2C}"/>
            </a:ext>
          </a:extLst>
        </xdr:cNvPr>
        <xdr:cNvSpPr>
          <a:spLocks noChangeArrowheads="1"/>
        </xdr:cNvSpPr>
      </xdr:nvSpPr>
      <xdr:spPr bwMode="auto">
        <a:xfrm>
          <a:off x="6540500" y="3067050"/>
          <a:ext cx="3778250" cy="3968750"/>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171450</xdr:colOff>
      <xdr:row>16</xdr:row>
      <xdr:rowOff>38100</xdr:rowOff>
    </xdr:from>
    <xdr:to>
      <xdr:col>24</xdr:col>
      <xdr:colOff>600094</xdr:colOff>
      <xdr:row>17</xdr:row>
      <xdr:rowOff>142875</xdr:rowOff>
    </xdr:to>
    <xdr:sp macro="" textlink="">
      <xdr:nvSpPr>
        <xdr:cNvPr id="9234" name="Text Box 18">
          <a:extLst>
            <a:ext uri="{FF2B5EF4-FFF2-40B4-BE49-F238E27FC236}">
              <a16:creationId xmlns:a16="http://schemas.microsoft.com/office/drawing/2014/main" id="{0DE83A42-25C0-49E6-A8A5-5E514A0DB9BA}"/>
            </a:ext>
          </a:extLst>
        </xdr:cNvPr>
        <xdr:cNvSpPr txBox="1">
          <a:spLocks noChangeArrowheads="1"/>
        </xdr:cNvSpPr>
      </xdr:nvSpPr>
      <xdr:spPr bwMode="auto">
        <a:xfrm>
          <a:off x="8734425" y="3086100"/>
          <a:ext cx="11525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建物内</a:t>
          </a:r>
          <a:r>
            <a:rPr lang="ja-JP" altLang="en-US" sz="800" b="0" i="0" u="none" strike="noStrike" baseline="0">
              <a:solidFill>
                <a:srgbClr val="000000"/>
              </a:solidFill>
              <a:latin typeface="BIZ UDゴシック" panose="020B0400000000000000" pitchFamily="49" charset="-128"/>
              <a:ea typeface="BIZ UDゴシック" panose="020B0400000000000000" pitchFamily="49" charset="-128"/>
            </a:rPr>
            <a:t>（屋上を含む）</a:t>
          </a:r>
        </a:p>
      </xdr:txBody>
    </xdr:sp>
    <xdr:clientData/>
  </xdr:twoCellAnchor>
  <xdr:twoCellAnchor>
    <xdr:from>
      <xdr:col>21</xdr:col>
      <xdr:colOff>133350</xdr:colOff>
      <xdr:row>37</xdr:row>
      <xdr:rowOff>25400</xdr:rowOff>
    </xdr:from>
    <xdr:to>
      <xdr:col>21</xdr:col>
      <xdr:colOff>273050</xdr:colOff>
      <xdr:row>45</xdr:row>
      <xdr:rowOff>152400</xdr:rowOff>
    </xdr:to>
    <xdr:sp macro="" textlink="">
      <xdr:nvSpPr>
        <xdr:cNvPr id="9447" name="AutoShape 19">
          <a:extLst>
            <a:ext uri="{FF2B5EF4-FFF2-40B4-BE49-F238E27FC236}">
              <a16:creationId xmlns:a16="http://schemas.microsoft.com/office/drawing/2014/main" id="{E67D6C3A-F5E4-447A-9EDE-4E4CDFBE016B}"/>
            </a:ext>
          </a:extLst>
        </xdr:cNvPr>
        <xdr:cNvSpPr>
          <a:spLocks/>
        </xdr:cNvSpPr>
      </xdr:nvSpPr>
      <xdr:spPr bwMode="auto">
        <a:xfrm>
          <a:off x="6699250" y="70739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581025</xdr:colOff>
      <xdr:row>56</xdr:row>
      <xdr:rowOff>47625</xdr:rowOff>
    </xdr:from>
    <xdr:to>
      <xdr:col>26</xdr:col>
      <xdr:colOff>508000</xdr:colOff>
      <xdr:row>57</xdr:row>
      <xdr:rowOff>142875</xdr:rowOff>
    </xdr:to>
    <xdr:sp macro="" textlink="">
      <xdr:nvSpPr>
        <xdr:cNvPr id="9236" name="Text Box 20">
          <a:extLst>
            <a:ext uri="{FF2B5EF4-FFF2-40B4-BE49-F238E27FC236}">
              <a16:creationId xmlns:a16="http://schemas.microsoft.com/office/drawing/2014/main" id="{AE278785-5156-46D3-BC82-970ED129F9A2}"/>
            </a:ext>
          </a:extLst>
        </xdr:cNvPr>
        <xdr:cNvSpPr txBox="1">
          <a:spLocks noChangeArrowheads="1"/>
        </xdr:cNvSpPr>
      </xdr:nvSpPr>
      <xdr:spPr bwMode="auto">
        <a:xfrm>
          <a:off x="7810500" y="10715625"/>
          <a:ext cx="3343275" cy="2857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駐車マス以外（車路・料金所・管理室等）の総面積</a:t>
          </a:r>
        </a:p>
      </xdr:txBody>
    </xdr:sp>
    <xdr:clientData/>
  </xdr:twoCellAnchor>
  <xdr:twoCellAnchor>
    <xdr:from>
      <xdr:col>21</xdr:col>
      <xdr:colOff>609600</xdr:colOff>
      <xdr:row>40</xdr:row>
      <xdr:rowOff>38100</xdr:rowOff>
    </xdr:from>
    <xdr:to>
      <xdr:col>24</xdr:col>
      <xdr:colOff>139700</xdr:colOff>
      <xdr:row>43</xdr:row>
      <xdr:rowOff>174653</xdr:rowOff>
    </xdr:to>
    <xdr:sp macro="" textlink="">
      <xdr:nvSpPr>
        <xdr:cNvPr id="9237" name="Text Box 21">
          <a:extLst>
            <a:ext uri="{FF2B5EF4-FFF2-40B4-BE49-F238E27FC236}">
              <a16:creationId xmlns:a16="http://schemas.microsoft.com/office/drawing/2014/main" id="{3EB6017D-6514-4FCB-AA04-5D80B4232C96}"/>
            </a:ext>
          </a:extLst>
        </xdr:cNvPr>
        <xdr:cNvSpPr txBox="1">
          <a:spLocks noChangeArrowheads="1"/>
        </xdr:cNvSpPr>
      </xdr:nvSpPr>
      <xdr:spPr bwMode="auto">
        <a:xfrm>
          <a:off x="7839075" y="7658100"/>
          <a:ext cx="1543050" cy="71437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「時間貸し等」</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　　　　</a:t>
          </a: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clientData/>
  </xdr:twoCellAnchor>
  <xdr:twoCellAnchor>
    <xdr:from>
      <xdr:col>21</xdr:col>
      <xdr:colOff>600075</xdr:colOff>
      <xdr:row>49</xdr:row>
      <xdr:rowOff>76200</xdr:rowOff>
    </xdr:from>
    <xdr:to>
      <xdr:col>25</xdr:col>
      <xdr:colOff>250825</xdr:colOff>
      <xdr:row>53</xdr:row>
      <xdr:rowOff>38100</xdr:rowOff>
    </xdr:to>
    <xdr:sp macro="" textlink="">
      <xdr:nvSpPr>
        <xdr:cNvPr id="9238" name="Text Box 22">
          <a:extLst>
            <a:ext uri="{FF2B5EF4-FFF2-40B4-BE49-F238E27FC236}">
              <a16:creationId xmlns:a16="http://schemas.microsoft.com/office/drawing/2014/main" id="{4E2579AC-95F3-4FB9-80BE-216D13A41D85}"/>
            </a:ext>
          </a:extLst>
        </xdr:cNvPr>
        <xdr:cNvSpPr txBox="1">
          <a:spLocks noChangeArrowheads="1"/>
        </xdr:cNvSpPr>
      </xdr:nvSpPr>
      <xdr:spPr bwMode="auto">
        <a:xfrm>
          <a:off x="7829550" y="9410700"/>
          <a:ext cx="2362200" cy="72390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「月極・特定施設利用者専用等」</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・駐車台数　　　　</a:t>
          </a: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・駐車マスの総面積</a:t>
          </a:r>
        </a:p>
      </xdr:txBody>
    </xdr:sp>
    <xdr:clientData/>
  </xdr:twoCellAnchor>
  <xdr:twoCellAnchor>
    <xdr:from>
      <xdr:col>21</xdr:col>
      <xdr:colOff>590550</xdr:colOff>
      <xdr:row>45</xdr:row>
      <xdr:rowOff>142875</xdr:rowOff>
    </xdr:from>
    <xdr:to>
      <xdr:col>23</xdr:col>
      <xdr:colOff>282554</xdr:colOff>
      <xdr:row>47</xdr:row>
      <xdr:rowOff>38100</xdr:rowOff>
    </xdr:to>
    <xdr:sp macro="" textlink="">
      <xdr:nvSpPr>
        <xdr:cNvPr id="9239" name="Text Box 23">
          <a:extLst>
            <a:ext uri="{FF2B5EF4-FFF2-40B4-BE49-F238E27FC236}">
              <a16:creationId xmlns:a16="http://schemas.microsoft.com/office/drawing/2014/main" id="{CED106D8-B0DB-4289-8DE8-3BEF3DD41BEE}"/>
            </a:ext>
          </a:extLst>
        </xdr:cNvPr>
        <xdr:cNvSpPr txBox="1">
          <a:spLocks noChangeArrowheads="1"/>
        </xdr:cNvSpPr>
      </xdr:nvSpPr>
      <xdr:spPr bwMode="auto">
        <a:xfrm>
          <a:off x="7820025" y="871537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18</xdr:col>
      <xdr:colOff>88900</xdr:colOff>
      <xdr:row>46</xdr:row>
      <xdr:rowOff>95250</xdr:rowOff>
    </xdr:from>
    <xdr:to>
      <xdr:col>21</xdr:col>
      <xdr:colOff>488950</xdr:colOff>
      <xdr:row>46</xdr:row>
      <xdr:rowOff>95250</xdr:rowOff>
    </xdr:to>
    <xdr:sp macro="" textlink="">
      <xdr:nvSpPr>
        <xdr:cNvPr id="9452" name="Line 24">
          <a:extLst>
            <a:ext uri="{FF2B5EF4-FFF2-40B4-BE49-F238E27FC236}">
              <a16:creationId xmlns:a16="http://schemas.microsoft.com/office/drawing/2014/main" id="{68040907-992F-44F8-A48D-614098B60FFE}"/>
            </a:ext>
          </a:extLst>
        </xdr:cNvPr>
        <xdr:cNvSpPr>
          <a:spLocks noChangeShapeType="1"/>
        </xdr:cNvSpPr>
      </xdr:nvSpPr>
      <xdr:spPr bwMode="auto">
        <a:xfrm flipH="1">
          <a:off x="6559550" y="8858250"/>
          <a:ext cx="495300" cy="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47</xdr:row>
      <xdr:rowOff>25400</xdr:rowOff>
    </xdr:from>
    <xdr:to>
      <xdr:col>21</xdr:col>
      <xdr:colOff>260350</xdr:colOff>
      <xdr:row>55</xdr:row>
      <xdr:rowOff>152400</xdr:rowOff>
    </xdr:to>
    <xdr:sp macro="" textlink="">
      <xdr:nvSpPr>
        <xdr:cNvPr id="9453" name="AutoShape 25">
          <a:extLst>
            <a:ext uri="{FF2B5EF4-FFF2-40B4-BE49-F238E27FC236}">
              <a16:creationId xmlns:a16="http://schemas.microsoft.com/office/drawing/2014/main" id="{70BD83D2-1D2A-4EA3-881B-8071BF96D11A}"/>
            </a:ext>
          </a:extLst>
        </xdr:cNvPr>
        <xdr:cNvSpPr>
          <a:spLocks/>
        </xdr:cNvSpPr>
      </xdr:nvSpPr>
      <xdr:spPr bwMode="auto">
        <a:xfrm>
          <a:off x="6686550" y="8978900"/>
          <a:ext cx="139700" cy="1651000"/>
        </a:xfrm>
        <a:prstGeom prst="rightBrace">
          <a:avLst>
            <a:gd name="adj1" fmla="val 98485"/>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581025</xdr:colOff>
      <xdr:row>54</xdr:row>
      <xdr:rowOff>117475</xdr:rowOff>
    </xdr:from>
    <xdr:to>
      <xdr:col>23</xdr:col>
      <xdr:colOff>279465</xdr:colOff>
      <xdr:row>56</xdr:row>
      <xdr:rowOff>19124</xdr:rowOff>
    </xdr:to>
    <xdr:sp macro="" textlink="">
      <xdr:nvSpPr>
        <xdr:cNvPr id="9242" name="Text Box 26">
          <a:extLst>
            <a:ext uri="{FF2B5EF4-FFF2-40B4-BE49-F238E27FC236}">
              <a16:creationId xmlns:a16="http://schemas.microsoft.com/office/drawing/2014/main" id="{DA600EE2-E861-4439-9ED5-B0AF897B7260}"/>
            </a:ext>
          </a:extLst>
        </xdr:cNvPr>
        <xdr:cNvSpPr txBox="1">
          <a:spLocks noChangeArrowheads="1"/>
        </xdr:cNvSpPr>
      </xdr:nvSpPr>
      <xdr:spPr bwMode="auto">
        <a:xfrm>
          <a:off x="7810500" y="104108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18</xdr:col>
      <xdr:colOff>76200</xdr:colOff>
      <xdr:row>55</xdr:row>
      <xdr:rowOff>146050</xdr:rowOff>
    </xdr:from>
    <xdr:to>
      <xdr:col>21</xdr:col>
      <xdr:colOff>482600</xdr:colOff>
      <xdr:row>56</xdr:row>
      <xdr:rowOff>95250</xdr:rowOff>
    </xdr:to>
    <xdr:sp macro="" textlink="">
      <xdr:nvSpPr>
        <xdr:cNvPr id="9455" name="Line 27">
          <a:extLst>
            <a:ext uri="{FF2B5EF4-FFF2-40B4-BE49-F238E27FC236}">
              <a16:creationId xmlns:a16="http://schemas.microsoft.com/office/drawing/2014/main" id="{66930F11-19D2-4719-84C4-7559045E28C8}"/>
            </a:ext>
          </a:extLst>
        </xdr:cNvPr>
        <xdr:cNvSpPr>
          <a:spLocks noChangeShapeType="1"/>
        </xdr:cNvSpPr>
      </xdr:nvSpPr>
      <xdr:spPr bwMode="auto">
        <a:xfrm flipH="1">
          <a:off x="6546850" y="10623550"/>
          <a:ext cx="501650" cy="139700"/>
        </a:xfrm>
        <a:prstGeom prst="line">
          <a:avLst/>
        </a:prstGeom>
        <a:noFill/>
        <a:ln w="19050">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88900</xdr:colOff>
      <xdr:row>57</xdr:row>
      <xdr:rowOff>25400</xdr:rowOff>
    </xdr:from>
    <xdr:to>
      <xdr:col>21</xdr:col>
      <xdr:colOff>488950</xdr:colOff>
      <xdr:row>57</xdr:row>
      <xdr:rowOff>95250</xdr:rowOff>
    </xdr:to>
    <xdr:sp macro="" textlink="">
      <xdr:nvSpPr>
        <xdr:cNvPr id="9456" name="Line 28">
          <a:extLst>
            <a:ext uri="{FF2B5EF4-FFF2-40B4-BE49-F238E27FC236}">
              <a16:creationId xmlns:a16="http://schemas.microsoft.com/office/drawing/2014/main" id="{664BDC82-A7F6-449F-ACC2-8EFB48A0676C}"/>
            </a:ext>
          </a:extLst>
        </xdr:cNvPr>
        <xdr:cNvSpPr>
          <a:spLocks noChangeShapeType="1"/>
        </xdr:cNvSpPr>
      </xdr:nvSpPr>
      <xdr:spPr bwMode="auto">
        <a:xfrm flipH="1">
          <a:off x="6559550" y="10883900"/>
          <a:ext cx="495300" cy="698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18</xdr:col>
      <xdr:colOff>69850</xdr:colOff>
      <xdr:row>37</xdr:row>
      <xdr:rowOff>19050</xdr:rowOff>
    </xdr:from>
    <xdr:to>
      <xdr:col>26</xdr:col>
      <xdr:colOff>609600</xdr:colOff>
      <xdr:row>57</xdr:row>
      <xdr:rowOff>177800</xdr:rowOff>
    </xdr:to>
    <xdr:sp macro="" textlink="">
      <xdr:nvSpPr>
        <xdr:cNvPr id="9457" name="Rectangle 29">
          <a:extLst>
            <a:ext uri="{FF2B5EF4-FFF2-40B4-BE49-F238E27FC236}">
              <a16:creationId xmlns:a16="http://schemas.microsoft.com/office/drawing/2014/main" id="{C4F24CB8-124B-4DB5-8FE6-09A3B416E843}"/>
            </a:ext>
          </a:extLst>
        </xdr:cNvPr>
        <xdr:cNvSpPr>
          <a:spLocks noChangeArrowheads="1"/>
        </xdr:cNvSpPr>
      </xdr:nvSpPr>
      <xdr:spPr bwMode="auto">
        <a:xfrm>
          <a:off x="6540500" y="7067550"/>
          <a:ext cx="3778250" cy="3968750"/>
        </a:xfrm>
        <a:prstGeom prst="rect">
          <a:avLst/>
        </a:prstGeom>
        <a:noFill/>
        <a:ln w="9525">
          <a:solidFill>
            <a:srgbClr xmlns:mc="http://schemas.openxmlformats.org/markup-compatibility/2006" xmlns:a14="http://schemas.microsoft.com/office/drawing/2010/main" val="FF0000" mc:Ignorable="a14" a14:legacySpreadsheetColorIndex="10"/>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368300</xdr:colOff>
      <xdr:row>37</xdr:row>
      <xdr:rowOff>38100</xdr:rowOff>
    </xdr:from>
    <xdr:to>
      <xdr:col>24</xdr:col>
      <xdr:colOff>409605</xdr:colOff>
      <xdr:row>38</xdr:row>
      <xdr:rowOff>142875</xdr:rowOff>
    </xdr:to>
    <xdr:sp macro="" textlink="">
      <xdr:nvSpPr>
        <xdr:cNvPr id="9246" name="Text Box 30">
          <a:extLst>
            <a:ext uri="{FF2B5EF4-FFF2-40B4-BE49-F238E27FC236}">
              <a16:creationId xmlns:a16="http://schemas.microsoft.com/office/drawing/2014/main" id="{03A862DE-3E24-4BD5-BA85-C8264551B320}"/>
            </a:ext>
          </a:extLst>
        </xdr:cNvPr>
        <xdr:cNvSpPr txBox="1">
          <a:spLocks noChangeArrowheads="1"/>
        </xdr:cNvSpPr>
      </xdr:nvSpPr>
      <xdr:spPr bwMode="auto">
        <a:xfrm>
          <a:off x="8943975" y="7086600"/>
          <a:ext cx="733425" cy="295275"/>
        </a:xfrm>
        <a:prstGeom prst="rect">
          <a:avLst/>
        </a:prstGeom>
        <a:solidFill>
          <a:srgbClr xmlns:mc="http://schemas.openxmlformats.org/markup-compatibility/2006" xmlns:a14="http://schemas.microsoft.com/office/drawing/2010/main" val="FF99CC" mc:Ignorable="a14" a14:legacySpreadsheetColorIndex="45"/>
        </a:solidFill>
        <a:ln w="38100" cmpd="dbl">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屋外</a:t>
          </a:r>
        </a:p>
      </xdr:txBody>
    </xdr:sp>
    <xdr:clientData/>
  </xdr:twoCellAnchor>
  <xdr:twoCellAnchor>
    <xdr:from>
      <xdr:col>21</xdr:col>
      <xdr:colOff>114300</xdr:colOff>
      <xdr:row>58</xdr:row>
      <xdr:rowOff>57150</xdr:rowOff>
    </xdr:from>
    <xdr:to>
      <xdr:col>21</xdr:col>
      <xdr:colOff>234950</xdr:colOff>
      <xdr:row>77</xdr:row>
      <xdr:rowOff>152400</xdr:rowOff>
    </xdr:to>
    <xdr:sp macro="" textlink="">
      <xdr:nvSpPr>
        <xdr:cNvPr id="9459" name="AutoShape 31">
          <a:extLst>
            <a:ext uri="{FF2B5EF4-FFF2-40B4-BE49-F238E27FC236}">
              <a16:creationId xmlns:a16="http://schemas.microsoft.com/office/drawing/2014/main" id="{5124196D-E584-47F4-A5E5-A9B4E280355B}"/>
            </a:ext>
          </a:extLst>
        </xdr:cNvPr>
        <xdr:cNvSpPr>
          <a:spLocks/>
        </xdr:cNvSpPr>
      </xdr:nvSpPr>
      <xdr:spPr bwMode="auto">
        <a:xfrm>
          <a:off x="6680200" y="11106150"/>
          <a:ext cx="120650" cy="3714750"/>
        </a:xfrm>
        <a:prstGeom prst="rightBrace">
          <a:avLst>
            <a:gd name="adj1" fmla="val 256579"/>
            <a:gd name="adj2" fmla="val 50000"/>
          </a:avLst>
        </a:prstGeom>
        <a:noFill/>
        <a:ln w="19050">
          <a:solidFill>
            <a:srgbClr xmlns:mc="http://schemas.openxmlformats.org/markup-compatibility/2006" xmlns:a14="http://schemas.microsoft.com/office/drawing/2010/main" val="0000FF" mc:Ignorable="a14" a14:legacySpreadsheetColorIndex="12"/>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577850</xdr:colOff>
      <xdr:row>67</xdr:row>
      <xdr:rowOff>47625</xdr:rowOff>
    </xdr:from>
    <xdr:to>
      <xdr:col>23</xdr:col>
      <xdr:colOff>269788</xdr:colOff>
      <xdr:row>68</xdr:row>
      <xdr:rowOff>133350</xdr:rowOff>
    </xdr:to>
    <xdr:sp macro="" textlink="">
      <xdr:nvSpPr>
        <xdr:cNvPr id="9248" name="Text Box 32">
          <a:extLst>
            <a:ext uri="{FF2B5EF4-FFF2-40B4-BE49-F238E27FC236}">
              <a16:creationId xmlns:a16="http://schemas.microsoft.com/office/drawing/2014/main" id="{72048CAE-BF80-4F39-B60D-EBBC4E855AF0}"/>
            </a:ext>
          </a:extLst>
        </xdr:cNvPr>
        <xdr:cNvSpPr txBox="1">
          <a:spLocks noChangeArrowheads="1"/>
        </xdr:cNvSpPr>
      </xdr:nvSpPr>
      <xdr:spPr bwMode="auto">
        <a:xfrm>
          <a:off x="7800975" y="12811125"/>
          <a:ext cx="10382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自動計算</a:t>
          </a:r>
        </a:p>
      </xdr:txBody>
    </xdr:sp>
    <xdr:clientData/>
  </xdr:twoCellAnchor>
  <xdr:twoCellAnchor>
    <xdr:from>
      <xdr:col>21</xdr:col>
      <xdr:colOff>600075</xdr:colOff>
      <xdr:row>79</xdr:row>
      <xdr:rowOff>47625</xdr:rowOff>
    </xdr:from>
    <xdr:to>
      <xdr:col>27</xdr:col>
      <xdr:colOff>50819</xdr:colOff>
      <xdr:row>80</xdr:row>
      <xdr:rowOff>133350</xdr:rowOff>
    </xdr:to>
    <xdr:sp macro="" textlink="">
      <xdr:nvSpPr>
        <xdr:cNvPr id="9249" name="Text Box 33">
          <a:extLst>
            <a:ext uri="{FF2B5EF4-FFF2-40B4-BE49-F238E27FC236}">
              <a16:creationId xmlns:a16="http://schemas.microsoft.com/office/drawing/2014/main" id="{A364486F-A1E2-4D3E-AB6B-E0E5DAF534EA}"/>
            </a:ext>
          </a:extLst>
        </xdr:cNvPr>
        <xdr:cNvSpPr txBox="1">
          <a:spLocks noChangeArrowheads="1"/>
        </xdr:cNvSpPr>
      </xdr:nvSpPr>
      <xdr:spPr bwMode="auto">
        <a:xfrm>
          <a:off x="7829550" y="15097125"/>
          <a:ext cx="351472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建築物の階数、構造形式、建築面積、避難階段の数</a:t>
          </a:r>
        </a:p>
      </xdr:txBody>
    </xdr:sp>
    <xdr:clientData/>
  </xdr:twoCellAnchor>
  <xdr:twoCellAnchor>
    <xdr:from>
      <xdr:col>21</xdr:col>
      <xdr:colOff>0</xdr:colOff>
      <xdr:row>80</xdr:row>
      <xdr:rowOff>0</xdr:rowOff>
    </xdr:from>
    <xdr:to>
      <xdr:col>21</xdr:col>
      <xdr:colOff>495300</xdr:colOff>
      <xdr:row>80</xdr:row>
      <xdr:rowOff>0</xdr:rowOff>
    </xdr:to>
    <xdr:sp macro="" textlink="">
      <xdr:nvSpPr>
        <xdr:cNvPr id="9462" name="Line 34">
          <a:extLst>
            <a:ext uri="{FF2B5EF4-FFF2-40B4-BE49-F238E27FC236}">
              <a16:creationId xmlns:a16="http://schemas.microsoft.com/office/drawing/2014/main" id="{C2245135-5A96-4D65-A11C-AD4EA3D5DD75}"/>
            </a:ext>
          </a:extLst>
        </xdr:cNvPr>
        <xdr:cNvSpPr>
          <a:spLocks noChangeShapeType="1"/>
        </xdr:cNvSpPr>
      </xdr:nvSpPr>
      <xdr:spPr bwMode="auto">
        <a:xfrm flipH="1">
          <a:off x="6565900" y="152400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600075</xdr:colOff>
      <xdr:row>82</xdr:row>
      <xdr:rowOff>57150</xdr:rowOff>
    </xdr:from>
    <xdr:to>
      <xdr:col>24</xdr:col>
      <xdr:colOff>549275</xdr:colOff>
      <xdr:row>83</xdr:row>
      <xdr:rowOff>142875</xdr:rowOff>
    </xdr:to>
    <xdr:sp macro="" textlink="">
      <xdr:nvSpPr>
        <xdr:cNvPr id="9251" name="Text Box 35">
          <a:extLst>
            <a:ext uri="{FF2B5EF4-FFF2-40B4-BE49-F238E27FC236}">
              <a16:creationId xmlns:a16="http://schemas.microsoft.com/office/drawing/2014/main" id="{ED3FB9A3-D23B-46B9-BF07-AC17E5620D15}"/>
            </a:ext>
          </a:extLst>
        </xdr:cNvPr>
        <xdr:cNvSpPr txBox="1">
          <a:spLocks noChangeArrowheads="1"/>
        </xdr:cNvSpPr>
      </xdr:nvSpPr>
      <xdr:spPr bwMode="auto">
        <a:xfrm>
          <a:off x="7829550" y="15678150"/>
          <a:ext cx="20002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車路・駐車マスの構造形式</a:t>
          </a:r>
        </a:p>
      </xdr:txBody>
    </xdr:sp>
    <xdr:clientData/>
  </xdr:twoCellAnchor>
  <xdr:twoCellAnchor>
    <xdr:from>
      <xdr:col>21</xdr:col>
      <xdr:colOff>0</xdr:colOff>
      <xdr:row>83</xdr:row>
      <xdr:rowOff>12700</xdr:rowOff>
    </xdr:from>
    <xdr:to>
      <xdr:col>21</xdr:col>
      <xdr:colOff>495300</xdr:colOff>
      <xdr:row>83</xdr:row>
      <xdr:rowOff>12700</xdr:rowOff>
    </xdr:to>
    <xdr:sp macro="" textlink="">
      <xdr:nvSpPr>
        <xdr:cNvPr id="9464" name="Line 36">
          <a:extLst>
            <a:ext uri="{FF2B5EF4-FFF2-40B4-BE49-F238E27FC236}">
              <a16:creationId xmlns:a16="http://schemas.microsoft.com/office/drawing/2014/main" id="{D98AF29B-0DF6-40CF-8C39-388E70BFB1B4}"/>
            </a:ext>
          </a:extLst>
        </xdr:cNvPr>
        <xdr:cNvSpPr>
          <a:spLocks noChangeShapeType="1"/>
        </xdr:cNvSpPr>
      </xdr:nvSpPr>
      <xdr:spPr bwMode="auto">
        <a:xfrm flipH="1">
          <a:off x="6565900" y="158242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120650</xdr:colOff>
      <xdr:row>84</xdr:row>
      <xdr:rowOff>38100</xdr:rowOff>
    </xdr:from>
    <xdr:to>
      <xdr:col>21</xdr:col>
      <xdr:colOff>241300</xdr:colOff>
      <xdr:row>89</xdr:row>
      <xdr:rowOff>152400</xdr:rowOff>
    </xdr:to>
    <xdr:sp macro="" textlink="">
      <xdr:nvSpPr>
        <xdr:cNvPr id="9465" name="AutoShape 37">
          <a:extLst>
            <a:ext uri="{FF2B5EF4-FFF2-40B4-BE49-F238E27FC236}">
              <a16:creationId xmlns:a16="http://schemas.microsoft.com/office/drawing/2014/main" id="{24496488-E5EF-47E4-A8A2-F7D3017C0099}"/>
            </a:ext>
          </a:extLst>
        </xdr:cNvPr>
        <xdr:cNvSpPr>
          <a:spLocks/>
        </xdr:cNvSpPr>
      </xdr:nvSpPr>
      <xdr:spPr bwMode="auto">
        <a:xfrm>
          <a:off x="6686550" y="16040100"/>
          <a:ext cx="120650" cy="1066800"/>
        </a:xfrm>
        <a:prstGeom prst="rightBrace">
          <a:avLst>
            <a:gd name="adj1" fmla="val 73684"/>
            <a:gd name="adj2" fmla="val 50000"/>
          </a:avLst>
        </a:prstGeom>
        <a:noFill/>
        <a:ln w="1905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21</xdr:col>
      <xdr:colOff>600075</xdr:colOff>
      <xdr:row>86</xdr:row>
      <xdr:rowOff>38100</xdr:rowOff>
    </xdr:from>
    <xdr:to>
      <xdr:col>25</xdr:col>
      <xdr:colOff>130175</xdr:colOff>
      <xdr:row>87</xdr:row>
      <xdr:rowOff>117547</xdr:rowOff>
    </xdr:to>
    <xdr:sp macro="" textlink="">
      <xdr:nvSpPr>
        <xdr:cNvPr id="9254" name="Text Box 38">
          <a:extLst>
            <a:ext uri="{FF2B5EF4-FFF2-40B4-BE49-F238E27FC236}">
              <a16:creationId xmlns:a16="http://schemas.microsoft.com/office/drawing/2014/main" id="{496A35B2-9033-4AA2-8536-8797AEDDA2C4}"/>
            </a:ext>
          </a:extLst>
        </xdr:cNvPr>
        <xdr:cNvSpPr txBox="1">
          <a:spLocks noChangeArrowheads="1"/>
        </xdr:cNvSpPr>
      </xdr:nvSpPr>
      <xdr:spPr bwMode="auto">
        <a:xfrm>
          <a:off x="7829550" y="16421100"/>
          <a:ext cx="22288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特殊装置（大臣認定）について</a:t>
          </a:r>
        </a:p>
      </xdr:txBody>
    </xdr:sp>
    <xdr:clientData/>
  </xdr:twoCellAnchor>
  <xdr:twoCellAnchor>
    <xdr:from>
      <xdr:col>21</xdr:col>
      <xdr:colOff>600075</xdr:colOff>
      <xdr:row>90</xdr:row>
      <xdr:rowOff>47625</xdr:rowOff>
    </xdr:from>
    <xdr:to>
      <xdr:col>25</xdr:col>
      <xdr:colOff>457183</xdr:colOff>
      <xdr:row>91</xdr:row>
      <xdr:rowOff>133350</xdr:rowOff>
    </xdr:to>
    <xdr:sp macro="" textlink="">
      <xdr:nvSpPr>
        <xdr:cNvPr id="9255" name="Text Box 39">
          <a:extLst>
            <a:ext uri="{FF2B5EF4-FFF2-40B4-BE49-F238E27FC236}">
              <a16:creationId xmlns:a16="http://schemas.microsoft.com/office/drawing/2014/main" id="{B0E6C1AD-D269-4E70-A99F-5902EF6C7DC5}"/>
            </a:ext>
          </a:extLst>
        </xdr:cNvPr>
        <xdr:cNvSpPr txBox="1">
          <a:spLocks noChangeArrowheads="1"/>
        </xdr:cNvSpPr>
      </xdr:nvSpPr>
      <xdr:spPr bwMode="auto">
        <a:xfrm>
          <a:off x="7829550" y="17192625"/>
          <a:ext cx="25812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駐車場内にある特殊装置以外の設備</a:t>
          </a:r>
        </a:p>
      </xdr:txBody>
    </xdr:sp>
    <xdr:clientData/>
  </xdr:twoCellAnchor>
  <xdr:twoCellAnchor>
    <xdr:from>
      <xdr:col>21</xdr:col>
      <xdr:colOff>0</xdr:colOff>
      <xdr:row>91</xdr:row>
      <xdr:rowOff>0</xdr:rowOff>
    </xdr:from>
    <xdr:to>
      <xdr:col>21</xdr:col>
      <xdr:colOff>495300</xdr:colOff>
      <xdr:row>91</xdr:row>
      <xdr:rowOff>0</xdr:rowOff>
    </xdr:to>
    <xdr:sp macro="" textlink="">
      <xdr:nvSpPr>
        <xdr:cNvPr id="9468" name="Line 40">
          <a:extLst>
            <a:ext uri="{FF2B5EF4-FFF2-40B4-BE49-F238E27FC236}">
              <a16:creationId xmlns:a16="http://schemas.microsoft.com/office/drawing/2014/main" id="{50B557C0-B0E4-490D-B052-F01FD7CC632F}"/>
            </a:ext>
          </a:extLst>
        </xdr:cNvPr>
        <xdr:cNvSpPr>
          <a:spLocks noChangeShapeType="1"/>
        </xdr:cNvSpPr>
      </xdr:nvSpPr>
      <xdr:spPr bwMode="auto">
        <a:xfrm flipH="1">
          <a:off x="6565900" y="173355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600075</xdr:colOff>
      <xdr:row>92</xdr:row>
      <xdr:rowOff>9525</xdr:rowOff>
    </xdr:from>
    <xdr:to>
      <xdr:col>25</xdr:col>
      <xdr:colOff>60325</xdr:colOff>
      <xdr:row>92</xdr:row>
      <xdr:rowOff>285750</xdr:rowOff>
    </xdr:to>
    <xdr:sp macro="" textlink="">
      <xdr:nvSpPr>
        <xdr:cNvPr id="9257" name="Text Box 41">
          <a:extLst>
            <a:ext uri="{FF2B5EF4-FFF2-40B4-BE49-F238E27FC236}">
              <a16:creationId xmlns:a16="http://schemas.microsoft.com/office/drawing/2014/main" id="{54508AD9-12D8-48A5-9176-A8F5AD4C606C}"/>
            </a:ext>
          </a:extLst>
        </xdr:cNvPr>
        <xdr:cNvSpPr txBox="1">
          <a:spLocks noChangeArrowheads="1"/>
        </xdr:cNvSpPr>
      </xdr:nvSpPr>
      <xdr:spPr bwMode="auto">
        <a:xfrm>
          <a:off x="7829550" y="17535525"/>
          <a:ext cx="21526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駐車場内で行う他の有料業務</a:t>
          </a:r>
        </a:p>
      </xdr:txBody>
    </xdr:sp>
    <xdr:clientData/>
  </xdr:twoCellAnchor>
  <xdr:twoCellAnchor>
    <xdr:from>
      <xdr:col>21</xdr:col>
      <xdr:colOff>0</xdr:colOff>
      <xdr:row>92</xdr:row>
      <xdr:rowOff>152400</xdr:rowOff>
    </xdr:from>
    <xdr:to>
      <xdr:col>21</xdr:col>
      <xdr:colOff>495300</xdr:colOff>
      <xdr:row>92</xdr:row>
      <xdr:rowOff>152400</xdr:rowOff>
    </xdr:to>
    <xdr:sp macro="" textlink="">
      <xdr:nvSpPr>
        <xdr:cNvPr id="9470" name="Line 42">
          <a:extLst>
            <a:ext uri="{FF2B5EF4-FFF2-40B4-BE49-F238E27FC236}">
              <a16:creationId xmlns:a16="http://schemas.microsoft.com/office/drawing/2014/main" id="{FA8F1599-DB9A-465C-8A2A-D6A6DEADE2E2}"/>
            </a:ext>
          </a:extLst>
        </xdr:cNvPr>
        <xdr:cNvSpPr>
          <a:spLocks noChangeShapeType="1"/>
        </xdr:cNvSpPr>
      </xdr:nvSpPr>
      <xdr:spPr bwMode="auto">
        <a:xfrm flipH="1">
          <a:off x="6565900" y="176784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600075</xdr:colOff>
      <xdr:row>93</xdr:row>
      <xdr:rowOff>19050</xdr:rowOff>
    </xdr:from>
    <xdr:to>
      <xdr:col>27</xdr:col>
      <xdr:colOff>139712</xdr:colOff>
      <xdr:row>93</xdr:row>
      <xdr:rowOff>295275</xdr:rowOff>
    </xdr:to>
    <xdr:sp macro="" textlink="">
      <xdr:nvSpPr>
        <xdr:cNvPr id="9259" name="Text Box 43">
          <a:extLst>
            <a:ext uri="{FF2B5EF4-FFF2-40B4-BE49-F238E27FC236}">
              <a16:creationId xmlns:a16="http://schemas.microsoft.com/office/drawing/2014/main" id="{123602D5-B59D-4B9E-BE57-650A634F1941}"/>
            </a:ext>
          </a:extLst>
        </xdr:cNvPr>
        <xdr:cNvSpPr txBox="1">
          <a:spLocks noChangeArrowheads="1"/>
        </xdr:cNvSpPr>
      </xdr:nvSpPr>
      <xdr:spPr bwMode="auto">
        <a:xfrm>
          <a:off x="7829550" y="17849850"/>
          <a:ext cx="3609975"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従業員の人数（事務、附帯業務に従事する人数を含む）</a:t>
          </a:r>
        </a:p>
      </xdr:txBody>
    </xdr:sp>
    <xdr:clientData/>
  </xdr:twoCellAnchor>
  <xdr:twoCellAnchor>
    <xdr:from>
      <xdr:col>21</xdr:col>
      <xdr:colOff>0</xdr:colOff>
      <xdr:row>93</xdr:row>
      <xdr:rowOff>165100</xdr:rowOff>
    </xdr:from>
    <xdr:to>
      <xdr:col>21</xdr:col>
      <xdr:colOff>495300</xdr:colOff>
      <xdr:row>93</xdr:row>
      <xdr:rowOff>165100</xdr:rowOff>
    </xdr:to>
    <xdr:sp macro="" textlink="">
      <xdr:nvSpPr>
        <xdr:cNvPr id="9472" name="Line 44">
          <a:extLst>
            <a:ext uri="{FF2B5EF4-FFF2-40B4-BE49-F238E27FC236}">
              <a16:creationId xmlns:a16="http://schemas.microsoft.com/office/drawing/2014/main" id="{0B5A5797-C343-4118-9347-F3498B7841B5}"/>
            </a:ext>
          </a:extLst>
        </xdr:cNvPr>
        <xdr:cNvSpPr>
          <a:spLocks noChangeShapeType="1"/>
        </xdr:cNvSpPr>
      </xdr:nvSpPr>
      <xdr:spPr bwMode="auto">
        <a:xfrm flipH="1">
          <a:off x="6565900" y="1799590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600075</xdr:colOff>
      <xdr:row>94</xdr:row>
      <xdr:rowOff>28575</xdr:rowOff>
    </xdr:from>
    <xdr:to>
      <xdr:col>24</xdr:col>
      <xdr:colOff>22225</xdr:colOff>
      <xdr:row>95</xdr:row>
      <xdr:rowOff>0</xdr:rowOff>
    </xdr:to>
    <xdr:sp macro="" textlink="">
      <xdr:nvSpPr>
        <xdr:cNvPr id="9261" name="Text Box 45">
          <a:extLst>
            <a:ext uri="{FF2B5EF4-FFF2-40B4-BE49-F238E27FC236}">
              <a16:creationId xmlns:a16="http://schemas.microsoft.com/office/drawing/2014/main" id="{4CCBCB06-85DB-4D61-B39B-F1C3316FB5B1}"/>
            </a:ext>
          </a:extLst>
        </xdr:cNvPr>
        <xdr:cNvSpPr txBox="1">
          <a:spLocks noChangeArrowheads="1"/>
        </xdr:cNvSpPr>
      </xdr:nvSpPr>
      <xdr:spPr bwMode="auto">
        <a:xfrm>
          <a:off x="7829550" y="18164175"/>
          <a:ext cx="1428750" cy="276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供用開始（予定日）</a:t>
          </a:r>
        </a:p>
      </xdr:txBody>
    </xdr:sp>
    <xdr:clientData/>
  </xdr:twoCellAnchor>
  <xdr:twoCellAnchor>
    <xdr:from>
      <xdr:col>21</xdr:col>
      <xdr:colOff>0</xdr:colOff>
      <xdr:row>94</xdr:row>
      <xdr:rowOff>171450</xdr:rowOff>
    </xdr:from>
    <xdr:to>
      <xdr:col>21</xdr:col>
      <xdr:colOff>495300</xdr:colOff>
      <xdr:row>94</xdr:row>
      <xdr:rowOff>171450</xdr:rowOff>
    </xdr:to>
    <xdr:sp macro="" textlink="">
      <xdr:nvSpPr>
        <xdr:cNvPr id="9474" name="Line 46">
          <a:extLst>
            <a:ext uri="{FF2B5EF4-FFF2-40B4-BE49-F238E27FC236}">
              <a16:creationId xmlns:a16="http://schemas.microsoft.com/office/drawing/2014/main" id="{12F8AB05-9E3D-4372-8EDA-3F35EE8AFA12}"/>
            </a:ext>
          </a:extLst>
        </xdr:cNvPr>
        <xdr:cNvSpPr>
          <a:spLocks noChangeShapeType="1"/>
        </xdr:cNvSpPr>
      </xdr:nvSpPr>
      <xdr:spPr bwMode="auto">
        <a:xfrm flipH="1">
          <a:off x="6565900" y="18307050"/>
          <a:ext cx="495300" cy="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600075</xdr:colOff>
      <xdr:row>10</xdr:row>
      <xdr:rowOff>95250</xdr:rowOff>
    </xdr:from>
    <xdr:to>
      <xdr:col>24</xdr:col>
      <xdr:colOff>111125</xdr:colOff>
      <xdr:row>12</xdr:row>
      <xdr:rowOff>22289</xdr:rowOff>
    </xdr:to>
    <xdr:sp macro="" textlink="">
      <xdr:nvSpPr>
        <xdr:cNvPr id="9263" name="Text Box 47">
          <a:extLst>
            <a:ext uri="{FF2B5EF4-FFF2-40B4-BE49-F238E27FC236}">
              <a16:creationId xmlns:a16="http://schemas.microsoft.com/office/drawing/2014/main" id="{256EF946-55B7-434A-AA13-044EDB266703}"/>
            </a:ext>
          </a:extLst>
        </xdr:cNvPr>
        <xdr:cNvSpPr txBox="1">
          <a:spLocks noChangeArrowheads="1"/>
        </xdr:cNvSpPr>
      </xdr:nvSpPr>
      <xdr:spPr bwMode="auto">
        <a:xfrm>
          <a:off x="7829550" y="2000250"/>
          <a:ext cx="1524000" cy="3143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駐車場の名称・住所</a:t>
          </a:r>
        </a:p>
      </xdr:txBody>
    </xdr:sp>
    <xdr:clientData/>
  </xdr:twoCellAnchor>
  <xdr:twoCellAnchor>
    <xdr:from>
      <xdr:col>21</xdr:col>
      <xdr:colOff>0</xdr:colOff>
      <xdr:row>11</xdr:row>
      <xdr:rowOff>82550</xdr:rowOff>
    </xdr:from>
    <xdr:to>
      <xdr:col>21</xdr:col>
      <xdr:colOff>495300</xdr:colOff>
      <xdr:row>12</xdr:row>
      <xdr:rowOff>0</xdr:rowOff>
    </xdr:to>
    <xdr:sp macro="" textlink="">
      <xdr:nvSpPr>
        <xdr:cNvPr id="9476" name="Line 48">
          <a:extLst>
            <a:ext uri="{FF2B5EF4-FFF2-40B4-BE49-F238E27FC236}">
              <a16:creationId xmlns:a16="http://schemas.microsoft.com/office/drawing/2014/main" id="{900CE0DD-C4A6-47CF-9E49-4D7F16AC5A15}"/>
            </a:ext>
          </a:extLst>
        </xdr:cNvPr>
        <xdr:cNvSpPr>
          <a:spLocks noChangeShapeType="1"/>
        </xdr:cNvSpPr>
      </xdr:nvSpPr>
      <xdr:spPr bwMode="auto">
        <a:xfrm flipH="1">
          <a:off x="6565900" y="2178050"/>
          <a:ext cx="495300" cy="107950"/>
        </a:xfrm>
        <a:prstGeom prst="line">
          <a:avLst/>
        </a:prstGeom>
        <a:noFill/>
        <a:ln w="19050">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0</xdr:colOff>
      <xdr:row>1</xdr:row>
      <xdr:rowOff>120650</xdr:rowOff>
    </xdr:from>
    <xdr:to>
      <xdr:col>10</xdr:col>
      <xdr:colOff>330200</xdr:colOff>
      <xdr:row>3</xdr:row>
      <xdr:rowOff>50800</xdr:rowOff>
    </xdr:to>
    <xdr:sp macro="" textlink="">
      <xdr:nvSpPr>
        <xdr:cNvPr id="9477" name="Oval 50">
          <a:extLst>
            <a:ext uri="{FF2B5EF4-FFF2-40B4-BE49-F238E27FC236}">
              <a16:creationId xmlns:a16="http://schemas.microsoft.com/office/drawing/2014/main" id="{ADC4046F-7AF7-4CAD-A541-220638E8E414}"/>
            </a:ext>
          </a:extLst>
        </xdr:cNvPr>
        <xdr:cNvSpPr>
          <a:spLocks noChangeArrowheads="1"/>
        </xdr:cNvSpPr>
      </xdr:nvSpPr>
      <xdr:spPr bwMode="auto">
        <a:xfrm>
          <a:off x="3308350" y="311150"/>
          <a:ext cx="476250" cy="3111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22225</xdr:colOff>
      <xdr:row>19</xdr:row>
      <xdr:rowOff>174625</xdr:rowOff>
    </xdr:from>
    <xdr:to>
      <xdr:col>9</xdr:col>
      <xdr:colOff>7</xdr:colOff>
      <xdr:row>23</xdr:row>
      <xdr:rowOff>79375</xdr:rowOff>
    </xdr:to>
    <xdr:sp macro="" textlink="">
      <xdr:nvSpPr>
        <xdr:cNvPr id="9267" name="Text Box 51">
          <a:extLst>
            <a:ext uri="{FF2B5EF4-FFF2-40B4-BE49-F238E27FC236}">
              <a16:creationId xmlns:a16="http://schemas.microsoft.com/office/drawing/2014/main" id="{BEA3AFEB-2D8A-43A2-85F2-017FD3493FD1}"/>
            </a:ext>
          </a:extLst>
        </xdr:cNvPr>
        <xdr:cNvSpPr txBox="1">
          <a:spLocks noChangeArrowheads="1"/>
        </xdr:cNvSpPr>
      </xdr:nvSpPr>
      <xdr:spPr bwMode="auto">
        <a:xfrm>
          <a:off x="428625" y="3800475"/>
          <a:ext cx="3181350" cy="6667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・変更前の情報は全て記入。（黒字）</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・変更後の情報は変更箇所のみ記入。（赤字）</a:t>
          </a: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（記入方法は、設置届（新設）を参照。）</a:t>
          </a:r>
        </a:p>
      </xdr:txBody>
    </xdr:sp>
    <xdr:clientData/>
  </xdr:twoCellAnchor>
  <xdr:twoCellAnchor>
    <xdr:from>
      <xdr:col>3</xdr:col>
      <xdr:colOff>31750</xdr:colOff>
      <xdr:row>28</xdr:row>
      <xdr:rowOff>174625</xdr:rowOff>
    </xdr:from>
    <xdr:to>
      <xdr:col>8</xdr:col>
      <xdr:colOff>31750</xdr:colOff>
      <xdr:row>32</xdr:row>
      <xdr:rowOff>79375</xdr:rowOff>
    </xdr:to>
    <xdr:sp macro="" textlink="">
      <xdr:nvSpPr>
        <xdr:cNvPr id="9268" name="Text Box 52">
          <a:extLst>
            <a:ext uri="{FF2B5EF4-FFF2-40B4-BE49-F238E27FC236}">
              <a16:creationId xmlns:a16="http://schemas.microsoft.com/office/drawing/2014/main" id="{7C31CB2A-1058-401B-B64F-30BBDF9BE288}"/>
            </a:ext>
          </a:extLst>
        </xdr:cNvPr>
        <xdr:cNvSpPr txBox="1">
          <a:spLocks noChangeArrowheads="1"/>
        </xdr:cNvSpPr>
      </xdr:nvSpPr>
      <xdr:spPr bwMode="auto">
        <a:xfrm>
          <a:off x="438150" y="5514975"/>
          <a:ext cx="2743200" cy="6667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入力が、このシートを印刷してください。</a:t>
          </a:r>
        </a:p>
        <a:p>
          <a:pPr algn="l" rtl="0">
            <a:lnSpc>
              <a:spcPts val="13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（セルの色は印刷されません。</a:t>
          </a:r>
        </a:p>
        <a:p>
          <a:pPr algn="l" rtl="0">
            <a:lnSpc>
              <a:spcPts val="1200"/>
            </a:lnSpc>
            <a:defRPr sz="1000"/>
          </a:pPr>
          <a:r>
            <a:rPr lang="ja-JP" altLang="en-US" sz="1100" b="1" i="0" u="none" strike="noStrike" baseline="0">
              <a:solidFill>
                <a:srgbClr val="000000"/>
              </a:solidFill>
              <a:latin typeface="BIZ UDゴシック" panose="020B0400000000000000" pitchFamily="49" charset="-128"/>
              <a:ea typeface="BIZ UDゴシック" panose="020B0400000000000000" pitchFamily="49" charset="-128"/>
            </a:rPr>
            <a:t>　　　プレビューでご確認ください。）</a:t>
          </a:r>
        </a:p>
      </xdr:txBody>
    </xdr:sp>
    <xdr:clientData/>
  </xdr:twoCellAnchor>
  <xdr:twoCellAnchor>
    <xdr:from>
      <xdr:col>9</xdr:col>
      <xdr:colOff>0</xdr:colOff>
      <xdr:row>121</xdr:row>
      <xdr:rowOff>146050</xdr:rowOff>
    </xdr:from>
    <xdr:to>
      <xdr:col>10</xdr:col>
      <xdr:colOff>330200</xdr:colOff>
      <xdr:row>123</xdr:row>
      <xdr:rowOff>69850</xdr:rowOff>
    </xdr:to>
    <xdr:sp macro="" textlink="">
      <xdr:nvSpPr>
        <xdr:cNvPr id="9480" name="Oval 53">
          <a:extLst>
            <a:ext uri="{FF2B5EF4-FFF2-40B4-BE49-F238E27FC236}">
              <a16:creationId xmlns:a16="http://schemas.microsoft.com/office/drawing/2014/main" id="{834489A2-9506-411D-876A-C3BC873D9DE7}"/>
            </a:ext>
          </a:extLst>
        </xdr:cNvPr>
        <xdr:cNvSpPr>
          <a:spLocks noChangeArrowheads="1"/>
        </xdr:cNvSpPr>
      </xdr:nvSpPr>
      <xdr:spPr bwMode="auto">
        <a:xfrm>
          <a:off x="3308350" y="22612350"/>
          <a:ext cx="476250" cy="30480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120</xdr:row>
      <xdr:rowOff>12700</xdr:rowOff>
    </xdr:from>
    <xdr:to>
      <xdr:col>18</xdr:col>
      <xdr:colOff>44450</xdr:colOff>
      <xdr:row>238</xdr:row>
      <xdr:rowOff>57150</xdr:rowOff>
    </xdr:to>
    <xdr:sp macro="" textlink="">
      <xdr:nvSpPr>
        <xdr:cNvPr id="9481" name="Rectangle 49">
          <a:extLst>
            <a:ext uri="{FF2B5EF4-FFF2-40B4-BE49-F238E27FC236}">
              <a16:creationId xmlns:a16="http://schemas.microsoft.com/office/drawing/2014/main" id="{55B355E0-F570-4B16-A332-1BE842FFFC6B}"/>
            </a:ext>
          </a:extLst>
        </xdr:cNvPr>
        <xdr:cNvSpPr>
          <a:spLocks noChangeArrowheads="1"/>
        </xdr:cNvSpPr>
      </xdr:nvSpPr>
      <xdr:spPr bwMode="auto">
        <a:xfrm>
          <a:off x="0" y="22291675"/>
          <a:ext cx="7112000" cy="22018625"/>
        </a:xfrm>
        <a:prstGeom prst="rect">
          <a:avLst/>
        </a:prstGeom>
        <a:solidFill>
          <a:srgbClr xmlns:mc="http://schemas.openxmlformats.org/markup-compatibility/2006" xmlns:a14="http://schemas.microsoft.com/office/drawing/2010/main" val="C0C0C0" mc:Ignorable="a14" a14:legacySpreadsheetColorIndex="22"/>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66676</xdr:colOff>
      <xdr:row>3</xdr:row>
      <xdr:rowOff>22225</xdr:rowOff>
    </xdr:from>
    <xdr:to>
      <xdr:col>15</xdr:col>
      <xdr:colOff>330198</xdr:colOff>
      <xdr:row>4</xdr:row>
      <xdr:rowOff>171511</xdr:rowOff>
    </xdr:to>
    <xdr:sp macro="" textlink="">
      <xdr:nvSpPr>
        <xdr:cNvPr id="8197" name="Text Box 5">
          <a:extLst>
            <a:ext uri="{FF2B5EF4-FFF2-40B4-BE49-F238E27FC236}">
              <a16:creationId xmlns:a16="http://schemas.microsoft.com/office/drawing/2014/main" id="{80891CD9-502A-4B11-8DB6-98C8E24294FC}"/>
            </a:ext>
          </a:extLst>
        </xdr:cNvPr>
        <xdr:cNvSpPr txBox="1">
          <a:spLocks noChangeArrowheads="1"/>
        </xdr:cNvSpPr>
      </xdr:nvSpPr>
      <xdr:spPr bwMode="auto">
        <a:xfrm>
          <a:off x="2095501" y="593725"/>
          <a:ext cx="4473572" cy="339786"/>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FF0000"/>
              </a:solidFill>
              <a:latin typeface="BIZ UDゴシック" panose="020B0400000000000000" pitchFamily="49" charset="-128"/>
              <a:ea typeface="BIZ UDゴシック" panose="020B0400000000000000" pitchFamily="49" charset="-128"/>
            </a:rPr>
            <a:t>記載例（平面駐車場の一部を立体駐車場に変更）</a:t>
          </a:r>
        </a:p>
      </xdr:txBody>
    </xdr:sp>
    <xdr:clientData/>
  </xdr:twoCellAnchor>
  <xdr:twoCellAnchor>
    <xdr:from>
      <xdr:col>1</xdr:col>
      <xdr:colOff>85725</xdr:colOff>
      <xdr:row>19</xdr:row>
      <xdr:rowOff>174625</xdr:rowOff>
    </xdr:from>
    <xdr:to>
      <xdr:col>9</xdr:col>
      <xdr:colOff>19050</xdr:colOff>
      <xdr:row>23</xdr:row>
      <xdr:rowOff>79375</xdr:rowOff>
    </xdr:to>
    <xdr:sp macro="" textlink="">
      <xdr:nvSpPr>
        <xdr:cNvPr id="8198" name="Text Box 6">
          <a:extLst>
            <a:ext uri="{FF2B5EF4-FFF2-40B4-BE49-F238E27FC236}">
              <a16:creationId xmlns:a16="http://schemas.microsoft.com/office/drawing/2014/main" id="{AF9BCFAD-9A78-44F6-AD77-CB9CF7B88E7C}"/>
            </a:ext>
          </a:extLst>
        </xdr:cNvPr>
        <xdr:cNvSpPr txBox="1">
          <a:spLocks noChangeArrowheads="1"/>
        </xdr:cNvSpPr>
      </xdr:nvSpPr>
      <xdr:spPr bwMode="auto">
        <a:xfrm>
          <a:off x="142875" y="3794125"/>
          <a:ext cx="3486150" cy="666750"/>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・変更前の情報は全て記入。（黒字）</a:t>
          </a:r>
        </a:p>
        <a:p>
          <a:pPr algn="l"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a:t>
          </a: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・変更後の情報は変更箇所のみ記入。（赤字）</a:t>
          </a:r>
          <a:endPar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endParaRPr>
        </a:p>
        <a:p>
          <a:pPr algn="l" rtl="0">
            <a:lnSpc>
              <a:spcPts val="12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　（記入方法は、設置届（新設）を参照。）</a:t>
          </a:r>
        </a:p>
      </xdr:txBody>
    </xdr:sp>
    <xdr:clientData/>
  </xdr:twoCellAnchor>
  <xdr:twoCellAnchor>
    <xdr:from>
      <xdr:col>9</xdr:col>
      <xdr:colOff>0</xdr:colOff>
      <xdr:row>1</xdr:row>
      <xdr:rowOff>120650</xdr:rowOff>
    </xdr:from>
    <xdr:to>
      <xdr:col>10</xdr:col>
      <xdr:colOff>330200</xdr:colOff>
      <xdr:row>3</xdr:row>
      <xdr:rowOff>50800</xdr:rowOff>
    </xdr:to>
    <xdr:sp macro="" textlink="">
      <xdr:nvSpPr>
        <xdr:cNvPr id="8218" name="Oval 4">
          <a:extLst>
            <a:ext uri="{FF2B5EF4-FFF2-40B4-BE49-F238E27FC236}">
              <a16:creationId xmlns:a16="http://schemas.microsoft.com/office/drawing/2014/main" id="{2F19A1C1-6CA0-4915-B4A4-1167CCCBEF96}"/>
            </a:ext>
          </a:extLst>
        </xdr:cNvPr>
        <xdr:cNvSpPr>
          <a:spLocks noChangeArrowheads="1"/>
        </xdr:cNvSpPr>
      </xdr:nvSpPr>
      <xdr:spPr bwMode="auto">
        <a:xfrm>
          <a:off x="3308350" y="311150"/>
          <a:ext cx="476250" cy="311150"/>
        </a:xfrm>
        <a:prstGeom prst="ellipse">
          <a:avLst/>
        </a:prstGeom>
        <a:noFill/>
        <a:ln w="127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41275</xdr:colOff>
      <xdr:row>8</xdr:row>
      <xdr:rowOff>31749</xdr:rowOff>
    </xdr:from>
    <xdr:to>
      <xdr:col>14</xdr:col>
      <xdr:colOff>146050</xdr:colOff>
      <xdr:row>10</xdr:row>
      <xdr:rowOff>3174</xdr:rowOff>
    </xdr:to>
    <xdr:sp macro="" textlink="">
      <xdr:nvSpPr>
        <xdr:cNvPr id="5" name="Text Box 6">
          <a:extLst>
            <a:ext uri="{FF2B5EF4-FFF2-40B4-BE49-F238E27FC236}">
              <a16:creationId xmlns:a16="http://schemas.microsoft.com/office/drawing/2014/main" id="{F69DAC99-5B6E-47C1-A4B1-83162C0D37B2}"/>
            </a:ext>
          </a:extLst>
        </xdr:cNvPr>
        <xdr:cNvSpPr txBox="1">
          <a:spLocks noChangeArrowheads="1"/>
        </xdr:cNvSpPr>
      </xdr:nvSpPr>
      <xdr:spPr bwMode="auto">
        <a:xfrm>
          <a:off x="4867275" y="1555749"/>
          <a:ext cx="638175" cy="352425"/>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000000"/>
              </a:solidFill>
              <a:latin typeface="BIZ UDゴシック" panose="020B0400000000000000" pitchFamily="49" charset="-128"/>
              <a:ea typeface="BIZ UDゴシック" panose="020B0400000000000000" pitchFamily="49" charset="-128"/>
            </a:rPr>
            <a:t>押印不要</a:t>
          </a:r>
        </a:p>
      </xdr:txBody>
    </xdr:sp>
    <xdr:clientData/>
  </xdr:twoCellAnchor>
  <xdr:twoCellAnchor>
    <xdr:from>
      <xdr:col>5</xdr:col>
      <xdr:colOff>669925</xdr:colOff>
      <xdr:row>8</xdr:row>
      <xdr:rowOff>31749</xdr:rowOff>
    </xdr:from>
    <xdr:to>
      <xdr:col>7</xdr:col>
      <xdr:colOff>6350</xdr:colOff>
      <xdr:row>10</xdr:row>
      <xdr:rowOff>3174</xdr:rowOff>
    </xdr:to>
    <xdr:sp macro="" textlink="">
      <xdr:nvSpPr>
        <xdr:cNvPr id="6" name="Text Box 6">
          <a:extLst>
            <a:ext uri="{FF2B5EF4-FFF2-40B4-BE49-F238E27FC236}">
              <a16:creationId xmlns:a16="http://schemas.microsoft.com/office/drawing/2014/main" id="{CD68E329-02D3-4C18-969A-25B991E90774}"/>
            </a:ext>
          </a:extLst>
        </xdr:cNvPr>
        <xdr:cNvSpPr txBox="1">
          <a:spLocks noChangeArrowheads="1"/>
        </xdr:cNvSpPr>
      </xdr:nvSpPr>
      <xdr:spPr bwMode="auto">
        <a:xfrm>
          <a:off x="1857375" y="1555749"/>
          <a:ext cx="638175" cy="352425"/>
        </a:xfrm>
        <a:prstGeom prst="rect">
          <a:avLst/>
        </a:prstGeom>
        <a:solidFill>
          <a:srgbClr xmlns:mc="http://schemas.openxmlformats.org/markup-compatibility/2006" xmlns:a14="http://schemas.microsoft.com/office/drawing/2010/main" val="CCFFFF" mc:Ignorable="a14" a14:legacySpreadsheetColorIndex="41">
            <a:alpha val="50000"/>
          </a:srgbClr>
        </a:solidFill>
        <a:ln w="12700">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18288" anchor="ctr" upright="1"/>
        <a:lstStyle/>
        <a:p>
          <a:pPr algn="ctr" rtl="0">
            <a:lnSpc>
              <a:spcPts val="1300"/>
            </a:lnSpc>
            <a:defRPr sz="1000"/>
          </a:pPr>
          <a:r>
            <a:rPr lang="ja-JP" altLang="en-US" sz="1100" b="0" i="0" u="none" strike="noStrike" baseline="0">
              <a:solidFill>
                <a:srgbClr val="FF0000"/>
              </a:solidFill>
              <a:latin typeface="BIZ UDゴシック" panose="020B0400000000000000" pitchFamily="49" charset="-128"/>
              <a:ea typeface="BIZ UDゴシック" panose="020B0400000000000000" pitchFamily="49" charset="-128"/>
            </a:rPr>
            <a:t>押印不要</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293"/>
  <sheetViews>
    <sheetView showZeros="0" tabSelected="1" zoomScaleNormal="100" zoomScaleSheetLayoutView="100" workbookViewId="0">
      <selection activeCell="Y131" sqref="Y131"/>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9" style="1" hidden="1" customWidth="1"/>
    <col min="22" max="16384" width="9" style="1"/>
  </cols>
  <sheetData>
    <row r="1" spans="2:30" ht="15" customHeight="1" x14ac:dyDescent="0.15">
      <c r="B1" s="135" t="s">
        <v>36</v>
      </c>
      <c r="C1" s="135"/>
      <c r="D1" s="135"/>
      <c r="E1" s="135"/>
      <c r="P1" s="150" t="s">
        <v>35</v>
      </c>
      <c r="Q1" s="150"/>
      <c r="S1" s="2"/>
      <c r="T1" s="2"/>
      <c r="U1" s="2"/>
      <c r="V1" s="2"/>
      <c r="W1" s="2"/>
      <c r="X1" s="2"/>
      <c r="Y1" s="2"/>
      <c r="Z1" s="2"/>
      <c r="AA1" s="2"/>
      <c r="AB1" s="2"/>
      <c r="AC1" s="2"/>
      <c r="AD1" s="2"/>
    </row>
    <row r="2" spans="2:30" ht="15" customHeight="1" x14ac:dyDescent="0.15">
      <c r="O2" s="84" t="s">
        <v>0</v>
      </c>
      <c r="P2" s="84"/>
      <c r="Q2" s="84"/>
      <c r="S2" s="2"/>
      <c r="T2" s="2"/>
      <c r="U2" s="2"/>
      <c r="V2" s="2"/>
      <c r="W2" s="2"/>
      <c r="X2" s="2"/>
      <c r="Y2" s="2"/>
      <c r="Z2" s="2"/>
      <c r="AA2" s="2"/>
      <c r="AB2" s="2"/>
      <c r="AC2" s="2"/>
      <c r="AD2" s="2"/>
    </row>
    <row r="3" spans="2:30" ht="15" customHeight="1" x14ac:dyDescent="0.15">
      <c r="B3" s="3"/>
      <c r="C3" s="132" t="s">
        <v>29</v>
      </c>
      <c r="D3" s="132"/>
      <c r="E3" s="132"/>
      <c r="F3" s="132"/>
      <c r="G3" s="132"/>
      <c r="H3" s="132"/>
      <c r="I3" s="132"/>
      <c r="J3" s="132"/>
      <c r="K3" s="132"/>
      <c r="L3" s="132"/>
      <c r="M3" s="132"/>
      <c r="N3" s="132"/>
      <c r="O3" s="132"/>
      <c r="P3" s="132"/>
      <c r="Q3" s="132"/>
      <c r="R3" s="4"/>
      <c r="S3" s="2"/>
      <c r="T3" s="2"/>
      <c r="U3" s="2"/>
      <c r="V3" s="2"/>
      <c r="W3" s="186" t="s">
        <v>83</v>
      </c>
      <c r="X3" s="184" t="s">
        <v>84</v>
      </c>
      <c r="Y3" s="191" t="s">
        <v>74</v>
      </c>
      <c r="Z3" s="2"/>
      <c r="AA3" s="2"/>
      <c r="AB3" s="2"/>
      <c r="AC3" s="2"/>
      <c r="AD3" s="2"/>
    </row>
    <row r="4" spans="2:30" ht="15" customHeight="1" x14ac:dyDescent="0.15">
      <c r="B4" s="5"/>
      <c r="C4" s="3"/>
      <c r="D4" s="6"/>
      <c r="E4" s="6"/>
      <c r="F4" s="6"/>
      <c r="G4" s="6"/>
      <c r="H4" s="6"/>
      <c r="I4" s="6"/>
      <c r="J4" s="6"/>
      <c r="K4" s="6"/>
      <c r="L4" s="133" t="s">
        <v>78</v>
      </c>
      <c r="M4" s="133"/>
      <c r="N4" s="133"/>
      <c r="O4" s="133"/>
      <c r="P4" s="133"/>
      <c r="Q4" s="134"/>
      <c r="R4" s="7"/>
      <c r="S4" s="2"/>
      <c r="T4" s="2"/>
      <c r="U4" s="2"/>
      <c r="V4" s="2"/>
      <c r="W4" s="187"/>
      <c r="X4" s="185"/>
      <c r="Y4" s="191"/>
      <c r="Z4" s="2"/>
      <c r="AA4" s="2"/>
      <c r="AB4" s="2"/>
      <c r="AC4" s="2"/>
      <c r="AD4" s="2"/>
    </row>
    <row r="5" spans="2:30" ht="15" customHeight="1" x14ac:dyDescent="0.15">
      <c r="B5" s="5"/>
      <c r="C5" s="5"/>
      <c r="D5" s="135" t="s">
        <v>101</v>
      </c>
      <c r="E5" s="135"/>
      <c r="F5" s="135"/>
      <c r="G5" s="8" t="s">
        <v>37</v>
      </c>
      <c r="H5" s="9"/>
      <c r="I5" s="9"/>
      <c r="J5" s="9"/>
      <c r="K5" s="9"/>
      <c r="L5" s="9"/>
      <c r="M5" s="9"/>
      <c r="N5" s="9"/>
      <c r="O5" s="9"/>
      <c r="P5" s="9"/>
      <c r="Q5" s="7"/>
      <c r="R5" s="7"/>
      <c r="S5" s="2"/>
      <c r="T5" s="2"/>
      <c r="U5" s="2"/>
      <c r="V5" s="2"/>
      <c r="W5" s="2"/>
      <c r="X5" s="2"/>
      <c r="Y5" s="2"/>
      <c r="Z5" s="2"/>
      <c r="AA5" s="2"/>
      <c r="AB5" s="2"/>
      <c r="AC5" s="2"/>
      <c r="AD5" s="2"/>
    </row>
    <row r="6" spans="2:30" ht="15" customHeight="1" x14ac:dyDescent="0.15">
      <c r="B6" s="5"/>
      <c r="C6" s="5"/>
      <c r="D6" s="9"/>
      <c r="E6" s="9"/>
      <c r="F6" s="9"/>
      <c r="G6" s="9"/>
      <c r="H6" s="9"/>
      <c r="I6" s="9"/>
      <c r="J6" s="136" t="s">
        <v>38</v>
      </c>
      <c r="K6" s="136"/>
      <c r="L6" s="136"/>
      <c r="M6" s="136"/>
      <c r="N6" s="136"/>
      <c r="O6" s="136"/>
      <c r="P6" s="136"/>
      <c r="Q6" s="137"/>
      <c r="R6" s="7"/>
      <c r="S6" s="2"/>
      <c r="T6" s="2"/>
      <c r="U6" s="2"/>
      <c r="V6" s="2"/>
      <c r="W6" s="2"/>
      <c r="X6" s="2"/>
      <c r="Y6" s="2"/>
      <c r="Z6" s="2"/>
      <c r="AA6" s="2"/>
      <c r="AB6" s="2"/>
      <c r="AC6" s="2"/>
      <c r="AD6" s="2"/>
    </row>
    <row r="7" spans="2:30" ht="15" customHeight="1" x14ac:dyDescent="0.15">
      <c r="B7" s="5"/>
      <c r="C7" s="5"/>
      <c r="D7" s="151"/>
      <c r="E7" s="151"/>
      <c r="F7" s="151"/>
      <c r="G7" s="151"/>
      <c r="H7" s="151"/>
      <c r="I7" s="151"/>
      <c r="J7" s="140"/>
      <c r="K7" s="140"/>
      <c r="L7" s="140"/>
      <c r="M7" s="140"/>
      <c r="N7" s="140"/>
      <c r="O7" s="140"/>
      <c r="P7" s="140"/>
      <c r="Q7" s="141"/>
      <c r="R7" s="7"/>
      <c r="S7" s="2"/>
      <c r="T7" s="2"/>
      <c r="U7" s="2"/>
      <c r="V7" s="2"/>
      <c r="W7" s="2"/>
      <c r="X7" s="2"/>
      <c r="Y7" s="2"/>
      <c r="Z7" s="2"/>
      <c r="AA7" s="2"/>
      <c r="AB7" s="2"/>
      <c r="AC7" s="2"/>
      <c r="AD7" s="2"/>
    </row>
    <row r="8" spans="2:30" ht="15" customHeight="1" x14ac:dyDescent="0.15">
      <c r="B8" s="5"/>
      <c r="C8" s="10"/>
      <c r="D8" s="151"/>
      <c r="E8" s="151"/>
      <c r="F8" s="151"/>
      <c r="G8" s="151"/>
      <c r="H8" s="151"/>
      <c r="I8" s="151"/>
      <c r="J8" s="140"/>
      <c r="K8" s="140"/>
      <c r="L8" s="140"/>
      <c r="M8" s="140"/>
      <c r="N8" s="140"/>
      <c r="O8" s="140"/>
      <c r="P8" s="140"/>
      <c r="Q8" s="141"/>
      <c r="R8" s="7"/>
      <c r="S8" s="2"/>
      <c r="T8" s="2"/>
      <c r="U8" s="2"/>
      <c r="V8" s="2"/>
      <c r="W8" s="2"/>
      <c r="X8" s="2"/>
      <c r="Y8" s="2"/>
      <c r="Z8" s="2"/>
      <c r="AA8" s="2"/>
      <c r="AB8" s="2"/>
      <c r="AC8" s="2"/>
      <c r="AD8" s="2"/>
    </row>
    <row r="9" spans="2:30" ht="15" customHeight="1" x14ac:dyDescent="0.15">
      <c r="B9" s="5"/>
      <c r="C9" s="5"/>
      <c r="D9" s="151"/>
      <c r="E9" s="151"/>
      <c r="F9" s="151"/>
      <c r="G9" s="151"/>
      <c r="H9" s="151"/>
      <c r="I9" s="151"/>
      <c r="J9" s="140"/>
      <c r="K9" s="140"/>
      <c r="L9" s="140"/>
      <c r="M9" s="140"/>
      <c r="N9" s="140"/>
      <c r="O9" s="140"/>
      <c r="P9" s="140"/>
      <c r="Q9" s="141"/>
      <c r="R9" s="7"/>
      <c r="S9" s="2"/>
      <c r="T9" s="2"/>
      <c r="U9" s="2"/>
      <c r="V9" s="2"/>
      <c r="W9" s="2"/>
      <c r="X9" s="2"/>
      <c r="Y9" s="2"/>
      <c r="Z9" s="2"/>
      <c r="AA9" s="2"/>
      <c r="AB9" s="2"/>
      <c r="AC9" s="2"/>
      <c r="AD9" s="2"/>
    </row>
    <row r="10" spans="2:30" ht="15" customHeight="1" x14ac:dyDescent="0.15">
      <c r="B10" s="5"/>
      <c r="C10" s="5"/>
      <c r="D10" s="151"/>
      <c r="E10" s="151"/>
      <c r="F10" s="151"/>
      <c r="G10" s="151"/>
      <c r="H10" s="151"/>
      <c r="I10" s="151"/>
      <c r="J10" s="140"/>
      <c r="K10" s="140"/>
      <c r="L10" s="140"/>
      <c r="M10" s="140"/>
      <c r="N10" s="140"/>
      <c r="O10" s="140"/>
      <c r="P10" s="140"/>
      <c r="Q10" s="141"/>
      <c r="R10" s="7"/>
      <c r="S10" s="2"/>
      <c r="T10" s="2"/>
      <c r="U10" s="2"/>
      <c r="V10" s="2"/>
      <c r="W10" s="2"/>
      <c r="X10" s="2"/>
      <c r="Y10" s="2"/>
      <c r="Z10" s="2"/>
      <c r="AA10" s="2"/>
      <c r="AB10" s="2"/>
      <c r="AC10" s="2"/>
      <c r="AD10" s="2"/>
    </row>
    <row r="11" spans="2:30" ht="15" customHeight="1" x14ac:dyDescent="0.15">
      <c r="B11" s="5"/>
      <c r="C11" s="126" t="s">
        <v>1</v>
      </c>
      <c r="D11" s="127"/>
      <c r="E11" s="127"/>
      <c r="F11" s="127"/>
      <c r="G11" s="127"/>
      <c r="H11" s="127"/>
      <c r="I11" s="127"/>
      <c r="J11" s="127"/>
      <c r="K11" s="9"/>
      <c r="L11" s="9"/>
      <c r="M11" s="9"/>
      <c r="N11" s="9"/>
      <c r="O11" s="9"/>
      <c r="P11" s="9"/>
      <c r="Q11" s="7"/>
      <c r="R11" s="11"/>
      <c r="S11" s="2"/>
      <c r="T11" s="2"/>
      <c r="U11" s="2"/>
      <c r="V11" s="2"/>
      <c r="W11" s="2"/>
      <c r="X11" s="2"/>
      <c r="Y11" s="2"/>
      <c r="Z11" s="2"/>
      <c r="AA11" s="2"/>
      <c r="AB11" s="2"/>
      <c r="AC11" s="2"/>
      <c r="AD11" s="2"/>
    </row>
    <row r="12" spans="2:30" ht="15" customHeight="1" x14ac:dyDescent="0.15">
      <c r="B12" s="5"/>
      <c r="C12" s="12">
        <v>1</v>
      </c>
      <c r="D12" s="57" t="s">
        <v>51</v>
      </c>
      <c r="E12" s="57"/>
      <c r="F12" s="58"/>
      <c r="G12" s="142"/>
      <c r="H12" s="143"/>
      <c r="I12" s="143"/>
      <c r="J12" s="143"/>
      <c r="K12" s="143"/>
      <c r="L12" s="144"/>
      <c r="M12" s="144"/>
      <c r="N12" s="144"/>
      <c r="O12" s="144"/>
      <c r="P12" s="144"/>
      <c r="Q12" s="145"/>
      <c r="R12" s="7"/>
      <c r="S12" s="2"/>
      <c r="T12" s="2"/>
      <c r="U12" s="2"/>
      <c r="V12" s="2"/>
      <c r="W12" s="2"/>
      <c r="X12" s="2"/>
      <c r="Y12" s="2"/>
      <c r="Z12" s="2"/>
      <c r="AA12" s="2"/>
      <c r="AB12" s="2"/>
      <c r="AC12" s="2"/>
      <c r="AD12" s="2"/>
    </row>
    <row r="13" spans="2:30" ht="15" customHeight="1" x14ac:dyDescent="0.15">
      <c r="B13" s="5"/>
      <c r="C13" s="12">
        <v>2</v>
      </c>
      <c r="D13" s="57" t="s">
        <v>52</v>
      </c>
      <c r="E13" s="57"/>
      <c r="F13" s="58"/>
      <c r="G13" s="142"/>
      <c r="H13" s="143"/>
      <c r="I13" s="143"/>
      <c r="J13" s="143"/>
      <c r="K13" s="143"/>
      <c r="L13" s="143"/>
      <c r="M13" s="143"/>
      <c r="N13" s="143"/>
      <c r="O13" s="143"/>
      <c r="P13" s="143"/>
      <c r="Q13" s="152"/>
      <c r="R13" s="7"/>
      <c r="S13" s="2"/>
      <c r="T13" s="2"/>
      <c r="U13" s="2"/>
      <c r="V13" s="2"/>
      <c r="W13" s="2"/>
      <c r="X13" s="2"/>
      <c r="Y13" s="2"/>
      <c r="Z13" s="2"/>
      <c r="AA13" s="2"/>
      <c r="AB13" s="2"/>
      <c r="AC13" s="2"/>
      <c r="AD13" s="2"/>
    </row>
    <row r="14" spans="2:30" ht="15" customHeight="1" x14ac:dyDescent="0.15">
      <c r="B14" s="5"/>
      <c r="C14" s="13"/>
      <c r="D14" s="109" t="s">
        <v>47</v>
      </c>
      <c r="E14" s="111"/>
      <c r="F14" s="110"/>
      <c r="G14" s="14"/>
      <c r="H14" s="15"/>
      <c r="I14" s="15"/>
      <c r="J14" s="15"/>
      <c r="K14" s="131"/>
      <c r="L14" s="131"/>
      <c r="M14" s="130"/>
      <c r="N14" s="130"/>
      <c r="O14" s="85" t="s">
        <v>6</v>
      </c>
      <c r="P14" s="85"/>
      <c r="Q14" s="86"/>
      <c r="R14" s="7"/>
      <c r="S14" s="2"/>
      <c r="T14" s="2"/>
      <c r="U14" s="2"/>
      <c r="V14" s="2"/>
      <c r="W14" s="2"/>
      <c r="X14" s="2"/>
      <c r="Y14" s="2"/>
      <c r="Z14" s="2"/>
      <c r="AA14" s="2"/>
      <c r="AB14" s="2"/>
      <c r="AC14" s="2"/>
      <c r="AD14" s="2"/>
    </row>
    <row r="15" spans="2:30" ht="15" customHeight="1" x14ac:dyDescent="0.15">
      <c r="B15" s="5"/>
      <c r="C15" s="13"/>
      <c r="D15" s="114" t="s">
        <v>48</v>
      </c>
      <c r="E15" s="115"/>
      <c r="F15" s="116"/>
      <c r="G15" s="16"/>
      <c r="H15" s="17"/>
      <c r="I15" s="17"/>
      <c r="J15" s="17"/>
      <c r="K15" s="148" t="str">
        <f>IF(M15=T15,"",T15)</f>
        <v/>
      </c>
      <c r="L15" s="148" t="str">
        <f>IF(S15=M15,"",S15)</f>
        <v/>
      </c>
      <c r="M15" s="146">
        <f>N37+N58+N68+N78</f>
        <v>0</v>
      </c>
      <c r="N15" s="146"/>
      <c r="O15" s="105" t="s">
        <v>56</v>
      </c>
      <c r="P15" s="105"/>
      <c r="Q15" s="106"/>
      <c r="R15" s="7"/>
      <c r="S15" s="2"/>
      <c r="T15" s="2">
        <f>T37+T58+T68+T78</f>
        <v>0</v>
      </c>
      <c r="U15" s="2"/>
      <c r="V15" s="2"/>
      <c r="W15" s="2"/>
      <c r="X15" s="2"/>
      <c r="Y15" s="2"/>
      <c r="Z15" s="2"/>
      <c r="AA15" s="2"/>
      <c r="AB15" s="2"/>
      <c r="AC15" s="2"/>
      <c r="AD15" s="2"/>
    </row>
    <row r="16" spans="2:30" ht="15" customHeight="1" x14ac:dyDescent="0.15">
      <c r="B16" s="5"/>
      <c r="C16" s="13"/>
      <c r="D16" s="123" t="s">
        <v>57</v>
      </c>
      <c r="E16" s="124"/>
      <c r="F16" s="125"/>
      <c r="G16" s="18"/>
      <c r="H16" s="19"/>
      <c r="I16" s="19"/>
      <c r="J16" s="19"/>
      <c r="K16" s="149" t="str">
        <f>IF(R16=L16,"",R16)</f>
        <v/>
      </c>
      <c r="L16" s="149" t="str">
        <f>IF(S16=M16,"",S16)</f>
        <v/>
      </c>
      <c r="M16" s="147"/>
      <c r="N16" s="147"/>
      <c r="O16" s="121"/>
      <c r="P16" s="121"/>
      <c r="Q16" s="122"/>
      <c r="R16" s="7"/>
      <c r="S16" s="2"/>
      <c r="T16" s="2"/>
      <c r="U16" s="2"/>
      <c r="V16" s="2"/>
      <c r="W16" s="2"/>
      <c r="X16" s="2"/>
      <c r="Y16" s="2"/>
      <c r="Z16" s="2"/>
      <c r="AA16" s="2"/>
      <c r="AB16" s="2"/>
      <c r="AC16" s="2"/>
      <c r="AD16" s="2"/>
    </row>
    <row r="17" spans="2:30" ht="15" customHeight="1" x14ac:dyDescent="0.15">
      <c r="B17" s="5"/>
      <c r="C17" s="13">
        <v>3</v>
      </c>
      <c r="D17" s="9"/>
      <c r="E17" s="103" t="s">
        <v>49</v>
      </c>
      <c r="F17" s="104"/>
      <c r="G17" s="103" t="s">
        <v>2</v>
      </c>
      <c r="H17" s="104"/>
      <c r="I17" s="103" t="s">
        <v>43</v>
      </c>
      <c r="J17" s="104"/>
      <c r="K17" s="103" t="s">
        <v>4</v>
      </c>
      <c r="L17" s="104"/>
      <c r="M17" s="20"/>
      <c r="N17" s="21"/>
      <c r="O17" s="105" t="s">
        <v>6</v>
      </c>
      <c r="P17" s="105"/>
      <c r="Q17" s="106"/>
      <c r="R17" s="7"/>
      <c r="S17" s="2"/>
      <c r="T17" s="2">
        <f>IF(M17&gt;0,M17,N17)</f>
        <v>0</v>
      </c>
      <c r="U17" s="2"/>
      <c r="V17" s="2"/>
      <c r="W17" s="2"/>
      <c r="X17" s="2"/>
      <c r="Y17" s="2"/>
      <c r="Z17" s="2"/>
      <c r="AA17" s="2"/>
      <c r="AB17" s="2"/>
      <c r="AC17" s="2"/>
      <c r="AD17" s="2"/>
    </row>
    <row r="18" spans="2:30" ht="15" customHeight="1" x14ac:dyDescent="0.15">
      <c r="B18" s="5"/>
      <c r="C18" s="13"/>
      <c r="D18" s="9"/>
      <c r="E18" s="5"/>
      <c r="F18" s="7"/>
      <c r="G18" s="107" t="s">
        <v>3</v>
      </c>
      <c r="H18" s="108"/>
      <c r="I18" s="107" t="s">
        <v>58</v>
      </c>
      <c r="J18" s="108"/>
      <c r="K18" s="99" t="s">
        <v>5</v>
      </c>
      <c r="L18" s="100"/>
      <c r="M18" s="83" t="s">
        <v>79</v>
      </c>
      <c r="N18" s="84"/>
      <c r="O18" s="22"/>
      <c r="P18" s="23"/>
      <c r="Q18" s="24" t="s">
        <v>41</v>
      </c>
      <c r="R18" s="7"/>
      <c r="S18" s="2"/>
      <c r="T18" s="2"/>
      <c r="U18" s="2">
        <f>IF(O18&gt;0,O18,P18)</f>
        <v>0</v>
      </c>
      <c r="V18" s="2"/>
      <c r="W18" s="2"/>
      <c r="X18" s="2"/>
      <c r="Y18" s="2"/>
      <c r="Z18" s="2"/>
      <c r="AA18" s="2"/>
      <c r="AB18" s="2"/>
      <c r="AC18" s="2"/>
      <c r="AD18" s="2"/>
    </row>
    <row r="19" spans="2:30" ht="15" customHeight="1" x14ac:dyDescent="0.15">
      <c r="B19" s="5"/>
      <c r="C19" s="13"/>
      <c r="D19" s="9"/>
      <c r="E19" s="5"/>
      <c r="F19" s="7"/>
      <c r="G19" s="5"/>
      <c r="H19" s="7"/>
      <c r="I19" s="107" t="s">
        <v>80</v>
      </c>
      <c r="J19" s="108"/>
      <c r="K19" s="103" t="s">
        <v>7</v>
      </c>
      <c r="L19" s="104"/>
      <c r="M19" s="20"/>
      <c r="N19" s="21"/>
      <c r="O19" s="105" t="s">
        <v>6</v>
      </c>
      <c r="P19" s="105"/>
      <c r="Q19" s="106"/>
      <c r="R19" s="7"/>
      <c r="S19" s="2"/>
      <c r="T19" s="2">
        <f>IF(M19&gt;0,M19,N19)</f>
        <v>0</v>
      </c>
      <c r="U19" s="2"/>
      <c r="V19" s="2"/>
      <c r="W19" s="2"/>
      <c r="X19" s="2"/>
      <c r="Y19" s="2"/>
      <c r="Z19" s="2"/>
      <c r="AA19" s="2"/>
      <c r="AB19" s="2"/>
      <c r="AC19" s="2"/>
      <c r="AD19" s="2"/>
    </row>
    <row r="20" spans="2:30" ht="15" customHeight="1" x14ac:dyDescent="0.15">
      <c r="B20" s="5"/>
      <c r="C20" s="13"/>
      <c r="D20" s="9"/>
      <c r="E20" s="5"/>
      <c r="F20" s="7"/>
      <c r="G20" s="5"/>
      <c r="H20" s="7"/>
      <c r="I20" s="9"/>
      <c r="J20" s="9"/>
      <c r="K20" s="99" t="s">
        <v>8</v>
      </c>
      <c r="L20" s="100"/>
      <c r="M20" s="83" t="s">
        <v>40</v>
      </c>
      <c r="N20" s="84"/>
      <c r="O20" s="22"/>
      <c r="P20" s="23"/>
      <c r="Q20" s="24" t="s">
        <v>41</v>
      </c>
      <c r="R20" s="7"/>
      <c r="S20" s="2"/>
      <c r="T20" s="2"/>
      <c r="U20" s="2">
        <f>IF(O20&gt;0,O20,P20)</f>
        <v>0</v>
      </c>
      <c r="V20" s="2"/>
      <c r="W20" s="2"/>
      <c r="X20" s="2"/>
      <c r="Y20" s="2"/>
      <c r="Z20" s="2"/>
      <c r="AA20" s="2"/>
      <c r="AB20" s="2"/>
      <c r="AC20" s="2"/>
      <c r="AD20" s="2"/>
    </row>
    <row r="21" spans="2:30" ht="15" customHeight="1" x14ac:dyDescent="0.15">
      <c r="B21" s="5"/>
      <c r="C21" s="13"/>
      <c r="D21" s="9"/>
      <c r="E21" s="5"/>
      <c r="F21" s="7"/>
      <c r="G21" s="5"/>
      <c r="H21" s="7"/>
      <c r="I21" s="9"/>
      <c r="J21" s="9"/>
      <c r="K21" s="5"/>
      <c r="L21" s="9"/>
      <c r="M21" s="25"/>
      <c r="N21" s="26"/>
      <c r="O21" s="85" t="s">
        <v>6</v>
      </c>
      <c r="P21" s="85"/>
      <c r="Q21" s="86"/>
      <c r="R21" s="7"/>
      <c r="S21" s="2"/>
      <c r="T21" s="2">
        <f>IF(M21&gt;0,M21,N21)</f>
        <v>0</v>
      </c>
      <c r="U21" s="2"/>
      <c r="V21" s="2"/>
      <c r="W21" s="2"/>
      <c r="X21" s="2"/>
      <c r="Y21" s="2"/>
      <c r="Z21" s="2"/>
      <c r="AA21" s="2"/>
      <c r="AB21" s="2"/>
      <c r="AC21" s="2"/>
      <c r="AD21" s="2"/>
    </row>
    <row r="22" spans="2:30" ht="15" customHeight="1" x14ac:dyDescent="0.15">
      <c r="B22" s="5"/>
      <c r="C22" s="13"/>
      <c r="D22" s="9"/>
      <c r="E22" s="5"/>
      <c r="F22" s="7"/>
      <c r="G22" s="5"/>
      <c r="H22" s="7"/>
      <c r="I22" s="9"/>
      <c r="J22" s="9"/>
      <c r="K22" s="101" t="s">
        <v>12</v>
      </c>
      <c r="L22" s="102"/>
      <c r="M22" s="103" t="s">
        <v>9</v>
      </c>
      <c r="N22" s="59"/>
      <c r="O22" s="59"/>
      <c r="P22" s="59"/>
      <c r="Q22" s="104"/>
      <c r="R22" s="7"/>
      <c r="S22" s="2"/>
      <c r="T22" s="2"/>
      <c r="U22" s="2"/>
      <c r="V22" s="2"/>
      <c r="W22" s="2"/>
      <c r="X22" s="2"/>
      <c r="Y22" s="2"/>
      <c r="Z22" s="2"/>
      <c r="AA22" s="2"/>
      <c r="AB22" s="2"/>
      <c r="AC22" s="2"/>
      <c r="AD22" s="2"/>
    </row>
    <row r="23" spans="2:30" ht="15" customHeight="1" x14ac:dyDescent="0.15">
      <c r="B23" s="5"/>
      <c r="C23" s="13" t="s">
        <v>17</v>
      </c>
      <c r="D23" s="9"/>
      <c r="E23" s="5"/>
      <c r="F23" s="7"/>
      <c r="G23" s="5"/>
      <c r="H23" s="7"/>
      <c r="I23" s="9"/>
      <c r="J23" s="9"/>
      <c r="K23" s="101"/>
      <c r="L23" s="102"/>
      <c r="M23" s="83" t="s">
        <v>59</v>
      </c>
      <c r="N23" s="84"/>
      <c r="O23" s="27"/>
      <c r="P23" s="23"/>
      <c r="Q23" s="24" t="s">
        <v>42</v>
      </c>
      <c r="R23" s="7"/>
      <c r="S23" s="2"/>
      <c r="T23" s="2"/>
      <c r="U23" s="2">
        <f>IF(O23&gt;0,O23,P23)</f>
        <v>0</v>
      </c>
      <c r="V23" s="2"/>
      <c r="W23" s="2"/>
      <c r="X23" s="2"/>
      <c r="Y23" s="2"/>
      <c r="Z23" s="2"/>
      <c r="AA23" s="2"/>
      <c r="AB23" s="2"/>
      <c r="AC23" s="2"/>
      <c r="AD23" s="2"/>
    </row>
    <row r="24" spans="2:30" ht="15" customHeight="1" x14ac:dyDescent="0.15">
      <c r="B24" s="5"/>
      <c r="C24" s="13"/>
      <c r="D24" s="9"/>
      <c r="E24" s="5"/>
      <c r="F24" s="7"/>
      <c r="G24" s="5"/>
      <c r="H24" s="7"/>
      <c r="I24" s="9"/>
      <c r="J24" s="9"/>
      <c r="K24" s="101"/>
      <c r="L24" s="102"/>
      <c r="M24" s="103" t="s">
        <v>10</v>
      </c>
      <c r="N24" s="59"/>
      <c r="O24" s="59"/>
      <c r="P24" s="59"/>
      <c r="Q24" s="104"/>
      <c r="R24" s="7"/>
      <c r="S24" s="2"/>
      <c r="T24" s="2"/>
      <c r="U24" s="2"/>
      <c r="V24" s="2"/>
      <c r="W24" s="2"/>
      <c r="X24" s="2"/>
      <c r="Y24" s="2"/>
      <c r="Z24" s="2"/>
      <c r="AA24" s="2"/>
      <c r="AB24" s="2"/>
      <c r="AC24" s="2"/>
      <c r="AD24" s="2"/>
    </row>
    <row r="25" spans="2:30" ht="15" customHeight="1" x14ac:dyDescent="0.15">
      <c r="B25" s="5"/>
      <c r="C25" s="13"/>
      <c r="D25" s="9"/>
      <c r="E25" s="5"/>
      <c r="F25" s="7"/>
      <c r="G25" s="5"/>
      <c r="H25" s="7"/>
      <c r="I25" s="9"/>
      <c r="J25" s="9"/>
      <c r="K25" s="28"/>
      <c r="L25" s="29"/>
      <c r="M25" s="83" t="s">
        <v>60</v>
      </c>
      <c r="N25" s="84"/>
      <c r="O25" s="27"/>
      <c r="P25" s="23"/>
      <c r="Q25" s="24" t="s">
        <v>42</v>
      </c>
      <c r="R25" s="7"/>
      <c r="S25" s="2"/>
      <c r="T25" s="2"/>
      <c r="U25" s="2">
        <f>IF(O25&gt;0,O25,P25)</f>
        <v>0</v>
      </c>
      <c r="V25" s="2"/>
      <c r="W25" s="2"/>
      <c r="X25" s="2"/>
      <c r="Y25" s="2"/>
      <c r="Z25" s="2"/>
      <c r="AA25" s="2"/>
      <c r="AB25" s="2"/>
      <c r="AC25" s="2"/>
      <c r="AD25" s="2"/>
    </row>
    <row r="26" spans="2:30" ht="15" customHeight="1" x14ac:dyDescent="0.15">
      <c r="B26" s="5"/>
      <c r="C26" s="13"/>
      <c r="D26" s="9"/>
      <c r="E26" s="5"/>
      <c r="F26" s="7"/>
      <c r="G26" s="5"/>
      <c r="H26" s="7"/>
      <c r="I26" s="30"/>
      <c r="J26" s="29"/>
      <c r="K26" s="28" t="s">
        <v>11</v>
      </c>
      <c r="L26" s="30"/>
      <c r="M26" s="31" t="str">
        <f>IF(N26=T26,"",T26)</f>
        <v/>
      </c>
      <c r="N26" s="32">
        <f>N17+N19+N21</f>
        <v>0</v>
      </c>
      <c r="O26" s="85" t="s">
        <v>6</v>
      </c>
      <c r="P26" s="85"/>
      <c r="Q26" s="86"/>
      <c r="R26" s="7"/>
      <c r="S26" s="2"/>
      <c r="T26" s="2">
        <f>T17+T19+T21</f>
        <v>0</v>
      </c>
      <c r="U26" s="2"/>
      <c r="V26" s="2"/>
      <c r="W26" s="2"/>
      <c r="X26" s="2"/>
      <c r="Y26" s="2"/>
      <c r="Z26" s="2"/>
      <c r="AA26" s="2"/>
      <c r="AB26" s="2"/>
      <c r="AC26" s="2"/>
      <c r="AD26" s="2"/>
    </row>
    <row r="27" spans="2:30" ht="15" customHeight="1" x14ac:dyDescent="0.15">
      <c r="B27" s="5"/>
      <c r="C27" s="13"/>
      <c r="D27" s="9"/>
      <c r="E27" s="5"/>
      <c r="F27" s="7"/>
      <c r="G27" s="5"/>
      <c r="H27" s="7"/>
      <c r="I27" s="103" t="s">
        <v>53</v>
      </c>
      <c r="J27" s="104"/>
      <c r="K27" s="103" t="s">
        <v>15</v>
      </c>
      <c r="L27" s="104"/>
      <c r="M27" s="20"/>
      <c r="N27" s="21"/>
      <c r="O27" s="105" t="s">
        <v>6</v>
      </c>
      <c r="P27" s="105"/>
      <c r="Q27" s="106"/>
      <c r="R27" s="7"/>
      <c r="S27" s="2"/>
      <c r="T27" s="2">
        <f>IF(M27&gt;0,M27,N27)</f>
        <v>0</v>
      </c>
      <c r="U27" s="2"/>
      <c r="V27" s="2"/>
      <c r="W27" s="2"/>
      <c r="X27" s="2"/>
      <c r="Y27" s="2"/>
      <c r="Z27" s="2"/>
      <c r="AA27" s="2"/>
      <c r="AB27" s="2"/>
      <c r="AC27" s="2"/>
      <c r="AD27" s="2"/>
    </row>
    <row r="28" spans="2:30" ht="15" customHeight="1" x14ac:dyDescent="0.15">
      <c r="B28" s="5"/>
      <c r="C28" s="13"/>
      <c r="D28" s="9"/>
      <c r="E28" s="5"/>
      <c r="F28" s="7"/>
      <c r="G28" s="5"/>
      <c r="H28" s="7"/>
      <c r="I28" s="107" t="s">
        <v>61</v>
      </c>
      <c r="J28" s="108"/>
      <c r="K28" s="99"/>
      <c r="L28" s="100"/>
      <c r="M28" s="83" t="s">
        <v>62</v>
      </c>
      <c r="N28" s="84"/>
      <c r="O28" s="22"/>
      <c r="P28" s="23"/>
      <c r="Q28" s="24" t="s">
        <v>41</v>
      </c>
      <c r="R28" s="7"/>
      <c r="S28" s="2"/>
      <c r="T28" s="2"/>
      <c r="U28" s="2">
        <f>IF(O28&gt;0,O28,P28)</f>
        <v>0</v>
      </c>
      <c r="V28" s="2"/>
      <c r="W28" s="2"/>
      <c r="X28" s="2"/>
      <c r="Y28" s="2"/>
      <c r="Z28" s="2"/>
      <c r="AA28" s="2"/>
      <c r="AB28" s="2"/>
      <c r="AC28" s="2"/>
      <c r="AD28" s="2"/>
    </row>
    <row r="29" spans="2:30" ht="15" customHeight="1" x14ac:dyDescent="0.15">
      <c r="B29" s="5"/>
      <c r="C29" s="13"/>
      <c r="D29" s="9"/>
      <c r="E29" s="5"/>
      <c r="F29" s="7"/>
      <c r="G29" s="5"/>
      <c r="H29" s="7"/>
      <c r="I29" s="9"/>
      <c r="J29" s="9"/>
      <c r="K29" s="103" t="s">
        <v>7</v>
      </c>
      <c r="L29" s="104"/>
      <c r="M29" s="20"/>
      <c r="N29" s="21"/>
      <c r="O29" s="105" t="s">
        <v>6</v>
      </c>
      <c r="P29" s="105"/>
      <c r="Q29" s="106"/>
      <c r="R29" s="7"/>
      <c r="S29" s="2"/>
      <c r="T29" s="2">
        <f>IF(M29&gt;0,M29,N29)</f>
        <v>0</v>
      </c>
      <c r="U29" s="2"/>
      <c r="V29" s="2"/>
      <c r="W29" s="2"/>
      <c r="X29" s="2"/>
      <c r="Y29" s="2"/>
      <c r="Z29" s="2"/>
      <c r="AA29" s="2"/>
      <c r="AB29" s="2"/>
      <c r="AC29" s="2"/>
      <c r="AD29" s="2"/>
    </row>
    <row r="30" spans="2:30" ht="15" customHeight="1" x14ac:dyDescent="0.15">
      <c r="B30" s="5"/>
      <c r="C30" s="13"/>
      <c r="D30" s="9"/>
      <c r="E30" s="5"/>
      <c r="F30" s="7"/>
      <c r="G30" s="5"/>
      <c r="H30" s="7"/>
      <c r="I30" s="9"/>
      <c r="J30" s="9"/>
      <c r="K30" s="99" t="s">
        <v>8</v>
      </c>
      <c r="L30" s="100"/>
      <c r="M30" s="83" t="s">
        <v>40</v>
      </c>
      <c r="N30" s="84"/>
      <c r="O30" s="22"/>
      <c r="P30" s="23"/>
      <c r="Q30" s="24" t="s">
        <v>41</v>
      </c>
      <c r="R30" s="7"/>
      <c r="S30" s="2"/>
      <c r="T30" s="2"/>
      <c r="U30" s="2">
        <f>IF(O30&gt;0,O30,P30)</f>
        <v>0</v>
      </c>
      <c r="V30" s="2"/>
      <c r="W30" s="2"/>
      <c r="X30" s="2"/>
      <c r="Y30" s="2"/>
      <c r="Z30" s="2"/>
      <c r="AA30" s="2"/>
      <c r="AB30" s="2"/>
      <c r="AC30" s="2"/>
      <c r="AD30" s="2"/>
    </row>
    <row r="31" spans="2:30" ht="15" customHeight="1" x14ac:dyDescent="0.15">
      <c r="B31" s="5"/>
      <c r="C31" s="13"/>
      <c r="D31" s="9"/>
      <c r="E31" s="5"/>
      <c r="F31" s="7"/>
      <c r="G31" s="5"/>
      <c r="H31" s="7"/>
      <c r="I31" s="9"/>
      <c r="J31" s="9"/>
      <c r="K31" s="5"/>
      <c r="L31" s="9"/>
      <c r="M31" s="25"/>
      <c r="N31" s="26"/>
      <c r="O31" s="85" t="s">
        <v>6</v>
      </c>
      <c r="P31" s="85"/>
      <c r="Q31" s="86"/>
      <c r="R31" s="7"/>
      <c r="S31" s="2"/>
      <c r="T31" s="2">
        <f>IF(M31&gt;0,M31,N31)</f>
        <v>0</v>
      </c>
      <c r="U31" s="2"/>
      <c r="V31" s="2"/>
      <c r="W31" s="2"/>
      <c r="X31" s="2"/>
      <c r="Y31" s="2"/>
      <c r="Z31" s="2"/>
      <c r="AA31" s="2"/>
      <c r="AB31" s="2"/>
      <c r="AC31" s="2"/>
      <c r="AD31" s="2"/>
    </row>
    <row r="32" spans="2:30" ht="15" customHeight="1" x14ac:dyDescent="0.15">
      <c r="B32" s="5"/>
      <c r="C32" s="13"/>
      <c r="D32" s="9"/>
      <c r="E32" s="5"/>
      <c r="F32" s="7"/>
      <c r="G32" s="5"/>
      <c r="H32" s="7"/>
      <c r="I32" s="9"/>
      <c r="J32" s="9"/>
      <c r="K32" s="101" t="s">
        <v>12</v>
      </c>
      <c r="L32" s="102"/>
      <c r="M32" s="103" t="s">
        <v>9</v>
      </c>
      <c r="N32" s="59"/>
      <c r="O32" s="59"/>
      <c r="P32" s="59"/>
      <c r="Q32" s="104"/>
      <c r="R32" s="7"/>
      <c r="S32" s="2"/>
      <c r="T32" s="2"/>
      <c r="U32" s="2"/>
      <c r="V32" s="2"/>
      <c r="W32" s="2"/>
      <c r="X32" s="2"/>
      <c r="Y32" s="2"/>
      <c r="Z32" s="2"/>
      <c r="AA32" s="2"/>
      <c r="AB32" s="2"/>
      <c r="AC32" s="2"/>
      <c r="AD32" s="2"/>
    </row>
    <row r="33" spans="2:30" ht="15" customHeight="1" x14ac:dyDescent="0.15">
      <c r="B33" s="5"/>
      <c r="C33" s="13"/>
      <c r="D33" s="9"/>
      <c r="E33" s="5"/>
      <c r="F33" s="7"/>
      <c r="G33" s="5"/>
      <c r="H33" s="7"/>
      <c r="I33" s="9"/>
      <c r="J33" s="9"/>
      <c r="K33" s="101"/>
      <c r="L33" s="102"/>
      <c r="M33" s="83" t="s">
        <v>63</v>
      </c>
      <c r="N33" s="84"/>
      <c r="O33" s="27"/>
      <c r="P33" s="23"/>
      <c r="Q33" s="24" t="s">
        <v>42</v>
      </c>
      <c r="R33" s="7"/>
      <c r="S33" s="2"/>
      <c r="T33" s="2"/>
      <c r="U33" s="2">
        <f>IF(O33&gt;0,O33,P33)</f>
        <v>0</v>
      </c>
      <c r="V33" s="2"/>
      <c r="W33" s="2"/>
      <c r="X33" s="2"/>
      <c r="Y33" s="2"/>
      <c r="Z33" s="2"/>
      <c r="AA33" s="2"/>
      <c r="AB33" s="2"/>
      <c r="AC33" s="2"/>
      <c r="AD33" s="2"/>
    </row>
    <row r="34" spans="2:30" ht="15" customHeight="1" x14ac:dyDescent="0.15">
      <c r="B34" s="5"/>
      <c r="C34" s="13"/>
      <c r="D34" s="9"/>
      <c r="E34" s="5"/>
      <c r="F34" s="7"/>
      <c r="G34" s="5"/>
      <c r="H34" s="7"/>
      <c r="I34" s="9"/>
      <c r="J34" s="9"/>
      <c r="K34" s="101"/>
      <c r="L34" s="102"/>
      <c r="M34" s="103" t="s">
        <v>10</v>
      </c>
      <c r="N34" s="59"/>
      <c r="O34" s="59"/>
      <c r="P34" s="59"/>
      <c r="Q34" s="104"/>
      <c r="R34" s="7"/>
      <c r="S34" s="2"/>
      <c r="T34" s="2"/>
      <c r="U34" s="2"/>
      <c r="V34" s="2"/>
      <c r="W34" s="2"/>
      <c r="X34" s="2"/>
      <c r="Y34" s="2"/>
      <c r="Z34" s="2"/>
      <c r="AA34" s="2"/>
      <c r="AB34" s="2"/>
      <c r="AC34" s="2"/>
      <c r="AD34" s="2"/>
    </row>
    <row r="35" spans="2:30" ht="15" customHeight="1" x14ac:dyDescent="0.15">
      <c r="B35" s="5"/>
      <c r="C35" s="13"/>
      <c r="D35" s="9"/>
      <c r="E35" s="5"/>
      <c r="F35" s="7"/>
      <c r="G35" s="5"/>
      <c r="H35" s="7"/>
      <c r="I35" s="9"/>
      <c r="J35" s="9"/>
      <c r="K35" s="28"/>
      <c r="L35" s="29"/>
      <c r="M35" s="83" t="s">
        <v>60</v>
      </c>
      <c r="N35" s="84"/>
      <c r="O35" s="27"/>
      <c r="P35" s="23"/>
      <c r="Q35" s="24" t="s">
        <v>42</v>
      </c>
      <c r="R35" s="7"/>
      <c r="S35" s="2"/>
      <c r="T35" s="2"/>
      <c r="U35" s="2">
        <f>IF(O35&gt;0,O35,P35)</f>
        <v>0</v>
      </c>
      <c r="V35" s="2"/>
      <c r="W35" s="2"/>
      <c r="X35" s="2"/>
      <c r="Y35" s="2"/>
      <c r="Z35" s="2"/>
      <c r="AA35" s="2"/>
      <c r="AB35" s="2"/>
      <c r="AC35" s="2"/>
      <c r="AD35" s="2"/>
    </row>
    <row r="36" spans="2:30" ht="15" customHeight="1" x14ac:dyDescent="0.15">
      <c r="B36" s="5"/>
      <c r="C36" s="13"/>
      <c r="D36" s="9"/>
      <c r="E36" s="5"/>
      <c r="F36" s="7"/>
      <c r="G36" s="28"/>
      <c r="H36" s="29"/>
      <c r="I36" s="28"/>
      <c r="J36" s="29"/>
      <c r="K36" s="28" t="s">
        <v>11</v>
      </c>
      <c r="L36" s="30"/>
      <c r="M36" s="31" t="str">
        <f>IF(N36=T36,"",T36)</f>
        <v/>
      </c>
      <c r="N36" s="32">
        <f>N27+N29+N31</f>
        <v>0</v>
      </c>
      <c r="O36" s="85" t="s">
        <v>6</v>
      </c>
      <c r="P36" s="85"/>
      <c r="Q36" s="86"/>
      <c r="R36" s="7"/>
      <c r="S36" s="2"/>
      <c r="T36" s="2">
        <f>T27+T29+T31</f>
        <v>0</v>
      </c>
      <c r="U36" s="2"/>
      <c r="V36" s="2"/>
      <c r="W36" s="2"/>
      <c r="X36" s="2"/>
      <c r="Y36" s="2"/>
      <c r="Z36" s="2"/>
      <c r="AA36" s="2"/>
      <c r="AB36" s="2"/>
      <c r="AC36" s="2"/>
      <c r="AD36" s="2"/>
    </row>
    <row r="37" spans="2:30" ht="15" customHeight="1" x14ac:dyDescent="0.15">
      <c r="B37" s="5"/>
      <c r="C37" s="13" t="s">
        <v>18</v>
      </c>
      <c r="D37" s="9"/>
      <c r="E37" s="5"/>
      <c r="F37" s="7"/>
      <c r="G37" s="109" t="s">
        <v>13</v>
      </c>
      <c r="H37" s="110"/>
      <c r="I37" s="33"/>
      <c r="J37" s="34"/>
      <c r="K37" s="34"/>
      <c r="L37" s="34"/>
      <c r="M37" s="35"/>
      <c r="N37" s="26"/>
      <c r="O37" s="85" t="s">
        <v>6</v>
      </c>
      <c r="P37" s="85"/>
      <c r="Q37" s="86"/>
      <c r="R37" s="7"/>
      <c r="S37" s="2"/>
      <c r="T37" s="2">
        <f>IF(M37&gt;0,M37,N37)</f>
        <v>0</v>
      </c>
      <c r="U37" s="2"/>
      <c r="V37" s="2"/>
      <c r="W37" s="2"/>
      <c r="X37" s="2"/>
      <c r="Y37" s="2"/>
      <c r="Z37" s="2"/>
      <c r="AA37" s="2"/>
      <c r="AB37" s="2"/>
      <c r="AC37" s="2"/>
      <c r="AD37" s="2"/>
    </row>
    <row r="38" spans="2:30" ht="15" customHeight="1" x14ac:dyDescent="0.15">
      <c r="B38" s="5"/>
      <c r="C38" s="13"/>
      <c r="D38" s="9"/>
      <c r="E38" s="103" t="s">
        <v>50</v>
      </c>
      <c r="F38" s="104"/>
      <c r="G38" s="103" t="s">
        <v>2</v>
      </c>
      <c r="H38" s="104"/>
      <c r="I38" s="103" t="s">
        <v>43</v>
      </c>
      <c r="J38" s="104"/>
      <c r="K38" s="103" t="s">
        <v>15</v>
      </c>
      <c r="L38" s="104"/>
      <c r="M38" s="20"/>
      <c r="N38" s="21"/>
      <c r="O38" s="105" t="s">
        <v>6</v>
      </c>
      <c r="P38" s="105"/>
      <c r="Q38" s="106"/>
      <c r="R38" s="7"/>
      <c r="S38" s="2"/>
      <c r="T38" s="2">
        <f>IF(M38&gt;0,M38,N38)</f>
        <v>0</v>
      </c>
      <c r="U38" s="2"/>
      <c r="V38" s="2"/>
      <c r="W38" s="2"/>
      <c r="X38" s="2"/>
      <c r="Y38" s="2"/>
      <c r="Z38" s="2"/>
      <c r="AA38" s="2"/>
      <c r="AB38" s="2"/>
      <c r="AC38" s="2"/>
      <c r="AD38" s="2"/>
    </row>
    <row r="39" spans="2:30" ht="15" customHeight="1" x14ac:dyDescent="0.15">
      <c r="B39" s="5"/>
      <c r="C39" s="13"/>
      <c r="D39" s="9"/>
      <c r="E39" s="5"/>
      <c r="F39" s="7"/>
      <c r="G39" s="107" t="s">
        <v>14</v>
      </c>
      <c r="H39" s="108"/>
      <c r="I39" s="107" t="s">
        <v>58</v>
      </c>
      <c r="J39" s="108"/>
      <c r="K39" s="99"/>
      <c r="L39" s="100"/>
      <c r="M39" s="83" t="s">
        <v>64</v>
      </c>
      <c r="N39" s="84"/>
      <c r="O39" s="22"/>
      <c r="P39" s="23"/>
      <c r="Q39" s="24" t="s">
        <v>41</v>
      </c>
      <c r="R39" s="7"/>
      <c r="S39" s="2"/>
      <c r="T39" s="2"/>
      <c r="U39" s="2">
        <f>IF(O39&gt;0,O39,P39)</f>
        <v>0</v>
      </c>
      <c r="V39" s="2"/>
      <c r="W39" s="2"/>
      <c r="X39" s="2"/>
      <c r="Y39" s="2"/>
      <c r="Z39" s="2"/>
      <c r="AA39" s="2"/>
      <c r="AB39" s="2"/>
      <c r="AC39" s="2"/>
      <c r="AD39" s="2"/>
    </row>
    <row r="40" spans="2:30" ht="15" customHeight="1" x14ac:dyDescent="0.15">
      <c r="B40" s="5"/>
      <c r="C40" s="13"/>
      <c r="D40" s="9"/>
      <c r="E40" s="5"/>
      <c r="F40" s="7"/>
      <c r="G40" s="5"/>
      <c r="H40" s="7"/>
      <c r="I40" s="107" t="s">
        <v>80</v>
      </c>
      <c r="J40" s="108"/>
      <c r="K40" s="103" t="s">
        <v>7</v>
      </c>
      <c r="L40" s="104"/>
      <c r="M40" s="20"/>
      <c r="N40" s="21"/>
      <c r="O40" s="105" t="s">
        <v>6</v>
      </c>
      <c r="P40" s="105"/>
      <c r="Q40" s="106"/>
      <c r="R40" s="7"/>
      <c r="S40" s="2"/>
      <c r="T40" s="2">
        <f>IF(M40&gt;0,M40,N40)</f>
        <v>0</v>
      </c>
      <c r="U40" s="2"/>
      <c r="V40" s="2"/>
      <c r="W40" s="2"/>
      <c r="X40" s="2"/>
      <c r="Y40" s="2"/>
      <c r="Z40" s="2"/>
      <c r="AA40" s="2"/>
      <c r="AB40" s="2"/>
      <c r="AC40" s="2"/>
      <c r="AD40" s="2"/>
    </row>
    <row r="41" spans="2:30" ht="15" customHeight="1" x14ac:dyDescent="0.15">
      <c r="B41" s="5"/>
      <c r="C41" s="13"/>
      <c r="D41" s="9"/>
      <c r="E41" s="5"/>
      <c r="F41" s="7"/>
      <c r="G41" s="5"/>
      <c r="H41" s="7"/>
      <c r="I41" s="9"/>
      <c r="J41" s="9"/>
      <c r="K41" s="99" t="s">
        <v>8</v>
      </c>
      <c r="L41" s="100"/>
      <c r="M41" s="83" t="s">
        <v>40</v>
      </c>
      <c r="N41" s="84"/>
      <c r="O41" s="22"/>
      <c r="P41" s="23"/>
      <c r="Q41" s="24" t="s">
        <v>41</v>
      </c>
      <c r="R41" s="7"/>
      <c r="S41" s="2"/>
      <c r="T41" s="2"/>
      <c r="U41" s="2">
        <f>IF(O41&gt;0,O41,P41)</f>
        <v>0</v>
      </c>
      <c r="V41" s="2"/>
      <c r="W41" s="2"/>
      <c r="X41" s="2"/>
      <c r="Y41" s="2"/>
      <c r="Z41" s="2"/>
      <c r="AA41" s="2"/>
      <c r="AB41" s="2"/>
      <c r="AC41" s="2"/>
      <c r="AD41" s="2"/>
    </row>
    <row r="42" spans="2:30" ht="15" customHeight="1" x14ac:dyDescent="0.15">
      <c r="B42" s="5"/>
      <c r="C42" s="13"/>
      <c r="D42" s="9"/>
      <c r="E42" s="5"/>
      <c r="F42" s="7"/>
      <c r="G42" s="5"/>
      <c r="H42" s="7"/>
      <c r="I42" s="9"/>
      <c r="J42" s="9"/>
      <c r="K42" s="5"/>
      <c r="L42" s="9"/>
      <c r="M42" s="25"/>
      <c r="N42" s="26"/>
      <c r="O42" s="85" t="s">
        <v>6</v>
      </c>
      <c r="P42" s="85"/>
      <c r="Q42" s="86"/>
      <c r="R42" s="7"/>
      <c r="S42" s="2"/>
      <c r="T42" s="2">
        <f>IF(M42&gt;0,M42,N42)</f>
        <v>0</v>
      </c>
      <c r="U42" s="2"/>
      <c r="V42" s="2"/>
      <c r="W42" s="2"/>
      <c r="X42" s="2"/>
      <c r="Y42" s="2"/>
      <c r="Z42" s="2"/>
      <c r="AA42" s="2"/>
      <c r="AB42" s="2"/>
      <c r="AC42" s="2"/>
      <c r="AD42" s="2"/>
    </row>
    <row r="43" spans="2:30" ht="15" customHeight="1" x14ac:dyDescent="0.15">
      <c r="B43" s="5"/>
      <c r="C43" s="13"/>
      <c r="D43" s="9"/>
      <c r="E43" s="5"/>
      <c r="F43" s="7"/>
      <c r="G43" s="5"/>
      <c r="H43" s="7"/>
      <c r="I43" s="9"/>
      <c r="J43" s="9"/>
      <c r="K43" s="101" t="s">
        <v>12</v>
      </c>
      <c r="L43" s="102"/>
      <c r="M43" s="103" t="s">
        <v>9</v>
      </c>
      <c r="N43" s="59"/>
      <c r="O43" s="59"/>
      <c r="P43" s="59"/>
      <c r="Q43" s="104"/>
      <c r="R43" s="7"/>
      <c r="S43" s="2"/>
      <c r="T43" s="2"/>
      <c r="U43" s="2"/>
      <c r="V43" s="2"/>
      <c r="W43" s="2"/>
      <c r="X43" s="2"/>
      <c r="Y43" s="2"/>
      <c r="Z43" s="2"/>
      <c r="AA43" s="2"/>
      <c r="AB43" s="2"/>
      <c r="AC43" s="2"/>
      <c r="AD43" s="2"/>
    </row>
    <row r="44" spans="2:30" ht="15" customHeight="1" x14ac:dyDescent="0.15">
      <c r="B44" s="5"/>
      <c r="C44" s="13"/>
      <c r="D44" s="9"/>
      <c r="E44" s="5"/>
      <c r="F44" s="7"/>
      <c r="G44" s="5"/>
      <c r="H44" s="7"/>
      <c r="I44" s="9"/>
      <c r="J44" s="9"/>
      <c r="K44" s="101"/>
      <c r="L44" s="102"/>
      <c r="M44" s="83" t="s">
        <v>63</v>
      </c>
      <c r="N44" s="84"/>
      <c r="O44" s="27"/>
      <c r="P44" s="23"/>
      <c r="Q44" s="24" t="s">
        <v>42</v>
      </c>
      <c r="R44" s="7"/>
      <c r="S44" s="2"/>
      <c r="T44" s="2"/>
      <c r="U44" s="2">
        <f>IF(O44&gt;0,O44,P44)</f>
        <v>0</v>
      </c>
      <c r="V44" s="2"/>
      <c r="W44" s="2"/>
      <c r="X44" s="2"/>
      <c r="Y44" s="2"/>
      <c r="Z44" s="2"/>
      <c r="AA44" s="2"/>
      <c r="AB44" s="2"/>
      <c r="AC44" s="2"/>
      <c r="AD44" s="2"/>
    </row>
    <row r="45" spans="2:30" ht="15" customHeight="1" x14ac:dyDescent="0.15">
      <c r="B45" s="5"/>
      <c r="C45" s="13"/>
      <c r="D45" s="9"/>
      <c r="E45" s="5"/>
      <c r="F45" s="7"/>
      <c r="G45" s="5"/>
      <c r="H45" s="7"/>
      <c r="I45" s="9"/>
      <c r="J45" s="9"/>
      <c r="K45" s="101"/>
      <c r="L45" s="102"/>
      <c r="M45" s="103" t="s">
        <v>10</v>
      </c>
      <c r="N45" s="59"/>
      <c r="O45" s="59"/>
      <c r="P45" s="59"/>
      <c r="Q45" s="104"/>
      <c r="R45" s="7"/>
      <c r="S45" s="2"/>
      <c r="T45" s="2"/>
      <c r="U45" s="2"/>
      <c r="V45" s="2"/>
      <c r="W45" s="2"/>
      <c r="X45" s="2"/>
      <c r="Y45" s="2"/>
      <c r="Z45" s="2"/>
      <c r="AA45" s="2"/>
      <c r="AB45" s="2"/>
      <c r="AC45" s="2"/>
      <c r="AD45" s="2"/>
    </row>
    <row r="46" spans="2:30" ht="15" customHeight="1" x14ac:dyDescent="0.15">
      <c r="B46" s="5"/>
      <c r="C46" s="13"/>
      <c r="D46" s="9"/>
      <c r="E46" s="5"/>
      <c r="F46" s="7"/>
      <c r="G46" s="5"/>
      <c r="H46" s="7"/>
      <c r="I46" s="9"/>
      <c r="J46" s="9"/>
      <c r="K46" s="28"/>
      <c r="L46" s="29"/>
      <c r="M46" s="83" t="s">
        <v>60</v>
      </c>
      <c r="N46" s="84"/>
      <c r="O46" s="27"/>
      <c r="P46" s="23"/>
      <c r="Q46" s="24" t="s">
        <v>42</v>
      </c>
      <c r="R46" s="7"/>
      <c r="S46" s="2"/>
      <c r="T46" s="2"/>
      <c r="U46" s="2">
        <f>IF(O46&gt;0,O46,P46)</f>
        <v>0</v>
      </c>
      <c r="V46" s="2"/>
      <c r="W46" s="2"/>
      <c r="X46" s="2"/>
      <c r="Y46" s="2"/>
      <c r="Z46" s="2"/>
      <c r="AA46" s="2"/>
      <c r="AB46" s="2"/>
      <c r="AC46" s="2"/>
      <c r="AD46" s="2"/>
    </row>
    <row r="47" spans="2:30" ht="15" customHeight="1" x14ac:dyDescent="0.15">
      <c r="B47" s="5"/>
      <c r="C47" s="13"/>
      <c r="D47" s="9"/>
      <c r="E47" s="5"/>
      <c r="F47" s="7"/>
      <c r="G47" s="5"/>
      <c r="H47" s="7"/>
      <c r="I47" s="30"/>
      <c r="J47" s="29"/>
      <c r="K47" s="28" t="s">
        <v>11</v>
      </c>
      <c r="L47" s="30"/>
      <c r="M47" s="31" t="str">
        <f>IF(N47=T47,"",T47)</f>
        <v/>
      </c>
      <c r="N47" s="32">
        <f>N38+N40+N42</f>
        <v>0</v>
      </c>
      <c r="O47" s="85" t="s">
        <v>6</v>
      </c>
      <c r="P47" s="85"/>
      <c r="Q47" s="86"/>
      <c r="R47" s="7"/>
      <c r="S47" s="2"/>
      <c r="T47" s="2">
        <f>T38+T40+T42</f>
        <v>0</v>
      </c>
      <c r="U47" s="2"/>
      <c r="V47" s="2"/>
      <c r="W47" s="2"/>
      <c r="X47" s="2"/>
      <c r="Y47" s="2"/>
      <c r="Z47" s="2"/>
      <c r="AA47" s="2"/>
      <c r="AB47" s="2"/>
      <c r="AC47" s="2"/>
      <c r="AD47" s="2"/>
    </row>
    <row r="48" spans="2:30" ht="15" customHeight="1" x14ac:dyDescent="0.15">
      <c r="B48" s="5"/>
      <c r="C48" s="13"/>
      <c r="D48" s="9"/>
      <c r="E48" s="5"/>
      <c r="F48" s="7"/>
      <c r="G48" s="5"/>
      <c r="H48" s="7"/>
      <c r="I48" s="103" t="s">
        <v>53</v>
      </c>
      <c r="J48" s="104"/>
      <c r="K48" s="103" t="s">
        <v>15</v>
      </c>
      <c r="L48" s="104"/>
      <c r="M48" s="20"/>
      <c r="N48" s="21"/>
      <c r="O48" s="105" t="s">
        <v>6</v>
      </c>
      <c r="P48" s="105"/>
      <c r="Q48" s="106"/>
      <c r="R48" s="7"/>
      <c r="S48" s="2"/>
      <c r="T48" s="2">
        <f>IF(M48&gt;0,M48,N48)</f>
        <v>0</v>
      </c>
      <c r="U48" s="2"/>
      <c r="V48" s="2"/>
      <c r="W48" s="2"/>
      <c r="X48" s="2"/>
      <c r="Y48" s="2"/>
      <c r="Z48" s="2"/>
      <c r="AA48" s="2"/>
      <c r="AB48" s="2"/>
      <c r="AC48" s="2"/>
      <c r="AD48" s="2"/>
    </row>
    <row r="49" spans="2:30" ht="15" customHeight="1" x14ac:dyDescent="0.15">
      <c r="B49" s="5"/>
      <c r="C49" s="13"/>
      <c r="D49" s="9"/>
      <c r="E49" s="5"/>
      <c r="F49" s="7"/>
      <c r="G49" s="5"/>
      <c r="H49" s="7"/>
      <c r="I49" s="107" t="s">
        <v>61</v>
      </c>
      <c r="J49" s="108"/>
      <c r="K49" s="99"/>
      <c r="L49" s="100"/>
      <c r="M49" s="83" t="s">
        <v>62</v>
      </c>
      <c r="N49" s="84"/>
      <c r="O49" s="22"/>
      <c r="P49" s="23"/>
      <c r="Q49" s="24" t="s">
        <v>41</v>
      </c>
      <c r="R49" s="7"/>
      <c r="S49" s="2"/>
      <c r="T49" s="2"/>
      <c r="U49" s="2">
        <f>IF(O49&gt;0,O49,P49)</f>
        <v>0</v>
      </c>
      <c r="V49" s="2"/>
      <c r="W49" s="2"/>
      <c r="X49" s="2"/>
      <c r="Y49" s="2"/>
      <c r="Z49" s="2"/>
      <c r="AA49" s="2"/>
      <c r="AB49" s="2"/>
      <c r="AC49" s="2"/>
      <c r="AD49" s="2"/>
    </row>
    <row r="50" spans="2:30" ht="15" customHeight="1" x14ac:dyDescent="0.15">
      <c r="B50" s="5"/>
      <c r="C50" s="13"/>
      <c r="D50" s="9"/>
      <c r="E50" s="5"/>
      <c r="F50" s="7"/>
      <c r="G50" s="5"/>
      <c r="H50" s="7"/>
      <c r="I50" s="9"/>
      <c r="J50" s="9"/>
      <c r="K50" s="103" t="s">
        <v>7</v>
      </c>
      <c r="L50" s="104"/>
      <c r="M50" s="20"/>
      <c r="N50" s="21"/>
      <c r="O50" s="105" t="s">
        <v>6</v>
      </c>
      <c r="P50" s="105"/>
      <c r="Q50" s="106"/>
      <c r="R50" s="7"/>
      <c r="S50" s="2"/>
      <c r="T50" s="2">
        <f>IF(M50&gt;0,M50,N50)</f>
        <v>0</v>
      </c>
      <c r="U50" s="2"/>
      <c r="V50" s="2"/>
      <c r="W50" s="2"/>
      <c r="X50" s="2"/>
      <c r="Y50" s="2"/>
      <c r="Z50" s="2"/>
      <c r="AA50" s="2"/>
      <c r="AB50" s="2"/>
      <c r="AC50" s="2"/>
      <c r="AD50" s="2"/>
    </row>
    <row r="51" spans="2:30" ht="15" customHeight="1" x14ac:dyDescent="0.15">
      <c r="B51" s="5"/>
      <c r="C51" s="13"/>
      <c r="D51" s="9"/>
      <c r="E51" s="5"/>
      <c r="F51" s="7"/>
      <c r="G51" s="5"/>
      <c r="H51" s="7"/>
      <c r="I51" s="9"/>
      <c r="J51" s="9"/>
      <c r="K51" s="99" t="s">
        <v>8</v>
      </c>
      <c r="L51" s="100"/>
      <c r="M51" s="83" t="s">
        <v>40</v>
      </c>
      <c r="N51" s="84"/>
      <c r="O51" s="22"/>
      <c r="P51" s="23"/>
      <c r="Q51" s="24" t="s">
        <v>41</v>
      </c>
      <c r="R51" s="7"/>
      <c r="S51" s="2"/>
      <c r="T51" s="2"/>
      <c r="U51" s="2">
        <f>IF(O51&gt;0,O51,P51)</f>
        <v>0</v>
      </c>
      <c r="V51" s="2"/>
      <c r="W51" s="2"/>
      <c r="X51" s="2"/>
      <c r="Y51" s="2"/>
      <c r="Z51" s="2"/>
      <c r="AA51" s="2"/>
      <c r="AB51" s="2"/>
      <c r="AC51" s="2"/>
      <c r="AD51" s="2"/>
    </row>
    <row r="52" spans="2:30" ht="15" customHeight="1" x14ac:dyDescent="0.15">
      <c r="B52" s="5"/>
      <c r="C52" s="13"/>
      <c r="D52" s="9"/>
      <c r="E52" s="5"/>
      <c r="F52" s="7"/>
      <c r="G52" s="5"/>
      <c r="H52" s="7"/>
      <c r="I52" s="9"/>
      <c r="J52" s="9"/>
      <c r="K52" s="5"/>
      <c r="L52" s="9"/>
      <c r="M52" s="25"/>
      <c r="N52" s="26"/>
      <c r="O52" s="85" t="s">
        <v>6</v>
      </c>
      <c r="P52" s="85"/>
      <c r="Q52" s="86"/>
      <c r="R52" s="7"/>
      <c r="S52" s="2"/>
      <c r="T52" s="2">
        <f>IF(M52&gt;0,M52,N52)</f>
        <v>0</v>
      </c>
      <c r="U52" s="2"/>
      <c r="V52" s="2"/>
      <c r="W52" s="2"/>
      <c r="X52" s="2"/>
      <c r="Y52" s="2"/>
      <c r="Z52" s="2"/>
      <c r="AA52" s="2"/>
      <c r="AB52" s="2"/>
      <c r="AC52" s="2"/>
      <c r="AD52" s="2"/>
    </row>
    <row r="53" spans="2:30" ht="15" customHeight="1" x14ac:dyDescent="0.15">
      <c r="B53" s="5"/>
      <c r="C53" s="13"/>
      <c r="D53" s="9"/>
      <c r="E53" s="5"/>
      <c r="F53" s="7"/>
      <c r="G53" s="5"/>
      <c r="H53" s="7"/>
      <c r="I53" s="9"/>
      <c r="J53" s="9"/>
      <c r="K53" s="101" t="s">
        <v>12</v>
      </c>
      <c r="L53" s="102"/>
      <c r="M53" s="103" t="s">
        <v>9</v>
      </c>
      <c r="N53" s="59"/>
      <c r="O53" s="59"/>
      <c r="P53" s="59"/>
      <c r="Q53" s="104"/>
      <c r="R53" s="7"/>
      <c r="S53" s="2"/>
      <c r="T53" s="2"/>
      <c r="U53" s="2"/>
      <c r="V53" s="2"/>
      <c r="W53" s="2"/>
      <c r="X53" s="2"/>
      <c r="Y53" s="2"/>
      <c r="Z53" s="2"/>
      <c r="AA53" s="2"/>
      <c r="AB53" s="2"/>
      <c r="AC53" s="2"/>
      <c r="AD53" s="2"/>
    </row>
    <row r="54" spans="2:30" ht="15" customHeight="1" x14ac:dyDescent="0.15">
      <c r="B54" s="5"/>
      <c r="C54" s="13"/>
      <c r="D54" s="9"/>
      <c r="E54" s="5"/>
      <c r="F54" s="7"/>
      <c r="G54" s="5"/>
      <c r="H54" s="7"/>
      <c r="I54" s="9"/>
      <c r="J54" s="9"/>
      <c r="K54" s="101"/>
      <c r="L54" s="102"/>
      <c r="M54" s="83" t="s">
        <v>63</v>
      </c>
      <c r="N54" s="84"/>
      <c r="O54" s="27"/>
      <c r="P54" s="23"/>
      <c r="Q54" s="24" t="s">
        <v>42</v>
      </c>
      <c r="R54" s="7"/>
      <c r="S54" s="2"/>
      <c r="T54" s="2"/>
      <c r="U54" s="2">
        <f>IF(O54&gt;0,O54,P54)</f>
        <v>0</v>
      </c>
      <c r="V54" s="2"/>
      <c r="W54" s="2"/>
      <c r="X54" s="2"/>
      <c r="Y54" s="2"/>
      <c r="Z54" s="2"/>
      <c r="AA54" s="2"/>
      <c r="AB54" s="2"/>
      <c r="AC54" s="2"/>
      <c r="AD54" s="2"/>
    </row>
    <row r="55" spans="2:30" ht="15" customHeight="1" x14ac:dyDescent="0.15">
      <c r="B55" s="5"/>
      <c r="C55" s="13"/>
      <c r="D55" s="9"/>
      <c r="E55" s="5"/>
      <c r="F55" s="7"/>
      <c r="G55" s="5"/>
      <c r="H55" s="7"/>
      <c r="I55" s="9"/>
      <c r="J55" s="9"/>
      <c r="K55" s="101"/>
      <c r="L55" s="102"/>
      <c r="M55" s="103" t="s">
        <v>10</v>
      </c>
      <c r="N55" s="59"/>
      <c r="O55" s="59"/>
      <c r="P55" s="59"/>
      <c r="Q55" s="104"/>
      <c r="R55" s="7"/>
      <c r="S55" s="2"/>
      <c r="T55" s="2"/>
      <c r="U55" s="2"/>
      <c r="V55" s="2"/>
      <c r="W55" s="2"/>
      <c r="X55" s="2"/>
      <c r="Y55" s="2"/>
      <c r="Z55" s="2"/>
      <c r="AA55" s="2"/>
      <c r="AB55" s="2"/>
      <c r="AC55" s="2"/>
      <c r="AD55" s="2"/>
    </row>
    <row r="56" spans="2:30" ht="15" customHeight="1" x14ac:dyDescent="0.15">
      <c r="B56" s="5"/>
      <c r="C56" s="13"/>
      <c r="D56" s="9"/>
      <c r="E56" s="5"/>
      <c r="F56" s="7"/>
      <c r="G56" s="5"/>
      <c r="H56" s="7"/>
      <c r="I56" s="9"/>
      <c r="J56" s="9"/>
      <c r="K56" s="28"/>
      <c r="L56" s="29"/>
      <c r="M56" s="83" t="s">
        <v>60</v>
      </c>
      <c r="N56" s="84"/>
      <c r="O56" s="27"/>
      <c r="P56" s="23"/>
      <c r="Q56" s="24" t="s">
        <v>42</v>
      </c>
      <c r="R56" s="7"/>
      <c r="S56" s="2"/>
      <c r="T56" s="2"/>
      <c r="U56" s="2">
        <f>IF(O56&gt;0,O56,P56)</f>
        <v>0</v>
      </c>
      <c r="V56" s="2"/>
      <c r="W56" s="2"/>
      <c r="X56" s="2"/>
      <c r="Y56" s="2"/>
      <c r="Z56" s="2"/>
      <c r="AA56" s="2"/>
      <c r="AB56" s="2"/>
      <c r="AC56" s="2"/>
      <c r="AD56" s="2"/>
    </row>
    <row r="57" spans="2:30" ht="15" customHeight="1" x14ac:dyDescent="0.15">
      <c r="B57" s="5"/>
      <c r="C57" s="13"/>
      <c r="D57" s="9"/>
      <c r="E57" s="5"/>
      <c r="F57" s="7"/>
      <c r="G57" s="28"/>
      <c r="H57" s="29"/>
      <c r="I57" s="28"/>
      <c r="J57" s="29"/>
      <c r="K57" s="28" t="s">
        <v>11</v>
      </c>
      <c r="L57" s="30"/>
      <c r="M57" s="31" t="str">
        <f>IF(N57=T57,"",T57)</f>
        <v/>
      </c>
      <c r="N57" s="32">
        <f>N48+N50+N52</f>
        <v>0</v>
      </c>
      <c r="O57" s="85" t="s">
        <v>6</v>
      </c>
      <c r="P57" s="85"/>
      <c r="Q57" s="86"/>
      <c r="R57" s="7"/>
      <c r="S57" s="2"/>
      <c r="T57" s="2">
        <f>T48+T50+T52</f>
        <v>0</v>
      </c>
      <c r="U57" s="2"/>
      <c r="V57" s="2"/>
      <c r="W57" s="2"/>
      <c r="X57" s="2"/>
      <c r="Y57" s="2"/>
      <c r="Z57" s="2"/>
      <c r="AA57" s="2"/>
      <c r="AB57" s="2"/>
      <c r="AC57" s="2"/>
      <c r="AD57" s="2"/>
    </row>
    <row r="58" spans="2:30" ht="15" customHeight="1" x14ac:dyDescent="0.15">
      <c r="B58" s="36"/>
      <c r="C58" s="37"/>
      <c r="D58" s="30"/>
      <c r="E58" s="28"/>
      <c r="F58" s="29"/>
      <c r="G58" s="109" t="s">
        <v>31</v>
      </c>
      <c r="H58" s="110"/>
      <c r="I58" s="33"/>
      <c r="J58" s="34"/>
      <c r="K58" s="34"/>
      <c r="L58" s="34"/>
      <c r="M58" s="35"/>
      <c r="N58" s="26"/>
      <c r="O58" s="85" t="s">
        <v>6</v>
      </c>
      <c r="P58" s="85"/>
      <c r="Q58" s="86"/>
      <c r="R58" s="36"/>
      <c r="S58" s="2"/>
      <c r="T58" s="2">
        <f>IF(M58&gt;0,M58,N58)</f>
        <v>0</v>
      </c>
      <c r="U58" s="2"/>
      <c r="V58" s="2"/>
      <c r="W58" s="2"/>
      <c r="X58" s="2"/>
      <c r="Y58" s="2"/>
      <c r="Z58" s="2"/>
      <c r="AA58" s="2"/>
      <c r="AB58" s="2"/>
      <c r="AC58" s="2"/>
      <c r="AD58" s="2"/>
    </row>
    <row r="59" spans="2:30" ht="15" customHeight="1" x14ac:dyDescent="0.15">
      <c r="B59" s="38"/>
      <c r="C59" s="39"/>
      <c r="D59" s="38"/>
      <c r="E59" s="103" t="s">
        <v>16</v>
      </c>
      <c r="F59" s="59"/>
      <c r="G59" s="59"/>
      <c r="H59" s="104"/>
      <c r="I59" s="103" t="s">
        <v>43</v>
      </c>
      <c r="J59" s="104"/>
      <c r="K59" s="103" t="s">
        <v>15</v>
      </c>
      <c r="L59" s="104"/>
      <c r="M59" s="40" t="str">
        <f>IF(N59=T59,"",T59)</f>
        <v/>
      </c>
      <c r="N59" s="41">
        <f>N17+N38</f>
        <v>0</v>
      </c>
      <c r="O59" s="105" t="s">
        <v>6</v>
      </c>
      <c r="P59" s="105"/>
      <c r="Q59" s="106"/>
      <c r="R59" s="38"/>
      <c r="S59" s="2"/>
      <c r="T59" s="2">
        <f>T17+T38</f>
        <v>0</v>
      </c>
      <c r="U59" s="2"/>
      <c r="V59" s="2"/>
      <c r="W59" s="2"/>
      <c r="X59" s="2"/>
      <c r="Y59" s="2"/>
      <c r="Z59" s="2"/>
      <c r="AA59" s="2"/>
      <c r="AB59" s="2"/>
      <c r="AC59" s="2"/>
      <c r="AD59" s="2"/>
    </row>
    <row r="60" spans="2:30" ht="15" customHeight="1" x14ac:dyDescent="0.15">
      <c r="B60" s="5"/>
      <c r="C60" s="13"/>
      <c r="D60" s="9"/>
      <c r="E60" s="5" t="s">
        <v>30</v>
      </c>
      <c r="F60" s="9"/>
      <c r="G60" s="9"/>
      <c r="H60" s="7"/>
      <c r="I60" s="107" t="s">
        <v>65</v>
      </c>
      <c r="J60" s="108"/>
      <c r="K60" s="99"/>
      <c r="L60" s="100"/>
      <c r="M60" s="83" t="s">
        <v>62</v>
      </c>
      <c r="N60" s="84"/>
      <c r="O60" s="42" t="str">
        <f>IF(P60=U60,"",U60)</f>
        <v/>
      </c>
      <c r="P60" s="43">
        <f>P18+P39</f>
        <v>0</v>
      </c>
      <c r="Q60" s="24" t="s">
        <v>41</v>
      </c>
      <c r="R60" s="11"/>
      <c r="S60" s="2"/>
      <c r="T60" s="2"/>
      <c r="U60" s="2">
        <f>U18+U39</f>
        <v>0</v>
      </c>
      <c r="V60" s="2"/>
      <c r="W60" s="2"/>
      <c r="X60" s="2"/>
      <c r="Y60" s="2"/>
      <c r="Z60" s="2"/>
      <c r="AA60" s="2"/>
      <c r="AB60" s="2"/>
      <c r="AC60" s="2"/>
      <c r="AD60" s="2"/>
    </row>
    <row r="61" spans="2:30" ht="15" customHeight="1" x14ac:dyDescent="0.15">
      <c r="B61" s="5"/>
      <c r="C61" s="13"/>
      <c r="D61" s="9"/>
      <c r="E61" s="5"/>
      <c r="F61" s="9"/>
      <c r="G61" s="9"/>
      <c r="H61" s="7"/>
      <c r="I61" s="107" t="s">
        <v>80</v>
      </c>
      <c r="J61" s="108"/>
      <c r="K61" s="103" t="s">
        <v>7</v>
      </c>
      <c r="L61" s="104"/>
      <c r="M61" s="40" t="str">
        <f>IF(N61=T61,"",T61)</f>
        <v/>
      </c>
      <c r="N61" s="41">
        <f>N19+N40</f>
        <v>0</v>
      </c>
      <c r="O61" s="105" t="s">
        <v>6</v>
      </c>
      <c r="P61" s="105"/>
      <c r="Q61" s="106"/>
      <c r="R61" s="11"/>
      <c r="S61" s="2"/>
      <c r="T61" s="2">
        <f>T19+T40</f>
        <v>0</v>
      </c>
      <c r="U61" s="2"/>
      <c r="V61" s="2"/>
      <c r="W61" s="2"/>
      <c r="X61" s="2"/>
      <c r="Y61" s="2"/>
      <c r="Z61" s="2"/>
      <c r="AA61" s="2"/>
      <c r="AB61" s="2"/>
      <c r="AC61" s="2"/>
      <c r="AD61" s="2"/>
    </row>
    <row r="62" spans="2:30" ht="15" customHeight="1" x14ac:dyDescent="0.15">
      <c r="B62" s="5"/>
      <c r="C62" s="13">
        <v>3</v>
      </c>
      <c r="D62" s="9"/>
      <c r="E62" s="5"/>
      <c r="F62" s="9"/>
      <c r="G62" s="9"/>
      <c r="H62" s="7"/>
      <c r="I62" s="9"/>
      <c r="J62" s="9"/>
      <c r="K62" s="99" t="s">
        <v>8</v>
      </c>
      <c r="L62" s="100"/>
      <c r="M62" s="83" t="s">
        <v>40</v>
      </c>
      <c r="N62" s="84"/>
      <c r="O62" s="42" t="str">
        <f>IF(P62=U62,"",U62)</f>
        <v/>
      </c>
      <c r="P62" s="43">
        <f>P20+P41</f>
        <v>0</v>
      </c>
      <c r="Q62" s="24" t="s">
        <v>41</v>
      </c>
      <c r="R62" s="11"/>
      <c r="S62" s="2"/>
      <c r="T62" s="2"/>
      <c r="U62" s="2">
        <f>U20+U41</f>
        <v>0</v>
      </c>
      <c r="V62" s="2"/>
      <c r="W62" s="2"/>
      <c r="X62" s="2"/>
      <c r="Y62" s="2"/>
      <c r="Z62" s="2"/>
      <c r="AA62" s="2"/>
      <c r="AB62" s="2"/>
      <c r="AC62" s="2"/>
      <c r="AD62" s="2"/>
    </row>
    <row r="63" spans="2:30" ht="15" customHeight="1" x14ac:dyDescent="0.15">
      <c r="B63" s="5"/>
      <c r="C63" s="13"/>
      <c r="D63" s="9"/>
      <c r="E63" s="5"/>
      <c r="F63" s="9"/>
      <c r="G63" s="9"/>
      <c r="H63" s="7"/>
      <c r="I63" s="9"/>
      <c r="J63" s="9"/>
      <c r="K63" s="5"/>
      <c r="L63" s="9"/>
      <c r="M63" s="31" t="str">
        <f>IF(N63=T63,"",T63)</f>
        <v/>
      </c>
      <c r="N63" s="41">
        <f>N21+N42</f>
        <v>0</v>
      </c>
      <c r="O63" s="85" t="s">
        <v>6</v>
      </c>
      <c r="P63" s="85"/>
      <c r="Q63" s="86"/>
      <c r="R63" s="11"/>
      <c r="S63" s="2"/>
      <c r="T63" s="2">
        <f>T21+T42</f>
        <v>0</v>
      </c>
      <c r="U63" s="2"/>
      <c r="V63" s="2"/>
      <c r="W63" s="2"/>
      <c r="X63" s="2"/>
      <c r="Y63" s="2"/>
      <c r="Z63" s="2"/>
      <c r="AA63" s="2"/>
      <c r="AB63" s="2"/>
      <c r="AC63" s="2"/>
      <c r="AD63" s="2"/>
    </row>
    <row r="64" spans="2:30" ht="15" customHeight="1" x14ac:dyDescent="0.15">
      <c r="B64" s="5"/>
      <c r="C64" s="13"/>
      <c r="D64" s="9"/>
      <c r="E64" s="5"/>
      <c r="F64" s="9"/>
      <c r="G64" s="9"/>
      <c r="H64" s="7"/>
      <c r="I64" s="9"/>
      <c r="J64" s="9"/>
      <c r="K64" s="101" t="s">
        <v>12</v>
      </c>
      <c r="L64" s="102"/>
      <c r="M64" s="103" t="s">
        <v>9</v>
      </c>
      <c r="N64" s="59"/>
      <c r="O64" s="59"/>
      <c r="P64" s="59"/>
      <c r="Q64" s="104"/>
      <c r="R64" s="11"/>
      <c r="S64" s="2"/>
      <c r="T64" s="2"/>
      <c r="U64" s="2"/>
      <c r="V64" s="2"/>
      <c r="W64" s="2"/>
      <c r="X64" s="2"/>
      <c r="Y64" s="2"/>
      <c r="Z64" s="2"/>
      <c r="AA64" s="2"/>
      <c r="AB64" s="2"/>
      <c r="AC64" s="2"/>
      <c r="AD64" s="2"/>
    </row>
    <row r="65" spans="2:30" ht="15" customHeight="1" x14ac:dyDescent="0.15">
      <c r="B65" s="5"/>
      <c r="C65" s="13" t="s">
        <v>17</v>
      </c>
      <c r="D65" s="9"/>
      <c r="E65" s="5"/>
      <c r="F65" s="9"/>
      <c r="G65" s="9"/>
      <c r="H65" s="7"/>
      <c r="I65" s="9"/>
      <c r="J65" s="9"/>
      <c r="K65" s="101"/>
      <c r="L65" s="102"/>
      <c r="M65" s="83" t="s">
        <v>59</v>
      </c>
      <c r="N65" s="84"/>
      <c r="O65" s="42" t="str">
        <f>IF(P65=U65,"",U65)</f>
        <v/>
      </c>
      <c r="P65" s="43">
        <f>P23+P44</f>
        <v>0</v>
      </c>
      <c r="Q65" s="24" t="s">
        <v>42</v>
      </c>
      <c r="R65" s="11"/>
      <c r="S65" s="2"/>
      <c r="T65" s="2"/>
      <c r="U65" s="2">
        <f>U23+U44</f>
        <v>0</v>
      </c>
      <c r="V65" s="2"/>
      <c r="W65" s="2"/>
      <c r="X65" s="2"/>
      <c r="Y65" s="2"/>
      <c r="Z65" s="2"/>
      <c r="AA65" s="2"/>
      <c r="AB65" s="2"/>
      <c r="AC65" s="2"/>
      <c r="AD65" s="2"/>
    </row>
    <row r="66" spans="2:30" ht="15" customHeight="1" x14ac:dyDescent="0.15">
      <c r="B66" s="5"/>
      <c r="C66" s="13"/>
      <c r="D66" s="9"/>
      <c r="E66" s="5"/>
      <c r="F66" s="9"/>
      <c r="G66" s="9"/>
      <c r="H66" s="7"/>
      <c r="I66" s="9"/>
      <c r="J66" s="9"/>
      <c r="K66" s="101"/>
      <c r="L66" s="102"/>
      <c r="M66" s="103" t="s">
        <v>10</v>
      </c>
      <c r="N66" s="59"/>
      <c r="O66" s="59"/>
      <c r="P66" s="59"/>
      <c r="Q66" s="104"/>
      <c r="R66" s="11"/>
      <c r="S66" s="2"/>
      <c r="T66" s="2"/>
      <c r="U66" s="2"/>
      <c r="V66" s="2"/>
      <c r="W66" s="2"/>
      <c r="X66" s="2"/>
      <c r="Y66" s="2"/>
      <c r="Z66" s="2"/>
      <c r="AA66" s="2"/>
      <c r="AB66" s="2"/>
      <c r="AC66" s="2"/>
      <c r="AD66" s="2"/>
    </row>
    <row r="67" spans="2:30" ht="15" customHeight="1" x14ac:dyDescent="0.15">
      <c r="B67" s="5"/>
      <c r="C67" s="13"/>
      <c r="D67" s="9"/>
      <c r="E67" s="5"/>
      <c r="F67" s="9"/>
      <c r="G67" s="9"/>
      <c r="H67" s="7"/>
      <c r="I67" s="9"/>
      <c r="J67" s="9"/>
      <c r="K67" s="28"/>
      <c r="L67" s="29"/>
      <c r="M67" s="83" t="s">
        <v>60</v>
      </c>
      <c r="N67" s="84"/>
      <c r="O67" s="42" t="str">
        <f>IF(P67=U67,"",U67)</f>
        <v/>
      </c>
      <c r="P67" s="43">
        <f>P25+P46</f>
        <v>0</v>
      </c>
      <c r="Q67" s="24" t="s">
        <v>42</v>
      </c>
      <c r="R67" s="11"/>
      <c r="S67" s="2"/>
      <c r="T67" s="2"/>
      <c r="U67" s="2">
        <f>U25+U46</f>
        <v>0</v>
      </c>
      <c r="V67" s="2"/>
      <c r="W67" s="2"/>
      <c r="X67" s="2"/>
      <c r="Y67" s="2"/>
      <c r="Z67" s="2"/>
      <c r="AA67" s="2"/>
      <c r="AB67" s="2"/>
      <c r="AC67" s="2"/>
      <c r="AD67" s="2"/>
    </row>
    <row r="68" spans="2:30" ht="15" customHeight="1" x14ac:dyDescent="0.15">
      <c r="B68" s="5"/>
      <c r="C68" s="13"/>
      <c r="D68" s="9"/>
      <c r="E68" s="5"/>
      <c r="F68" s="9"/>
      <c r="G68" s="9"/>
      <c r="H68" s="7"/>
      <c r="I68" s="30"/>
      <c r="J68" s="29"/>
      <c r="K68" s="28" t="s">
        <v>11</v>
      </c>
      <c r="L68" s="30"/>
      <c r="M68" s="31" t="str">
        <f>IF(N68=T68,"",T68)</f>
        <v/>
      </c>
      <c r="N68" s="41">
        <f>N26+N47</f>
        <v>0</v>
      </c>
      <c r="O68" s="85" t="s">
        <v>6</v>
      </c>
      <c r="P68" s="85"/>
      <c r="Q68" s="86"/>
      <c r="R68" s="11"/>
      <c r="S68" s="2"/>
      <c r="T68" s="2">
        <f>T26+T47</f>
        <v>0</v>
      </c>
      <c r="U68" s="2"/>
      <c r="V68" s="2"/>
      <c r="W68" s="2"/>
      <c r="X68" s="2"/>
      <c r="Y68" s="2"/>
      <c r="Z68" s="2"/>
      <c r="AA68" s="2"/>
      <c r="AB68" s="2"/>
      <c r="AC68" s="2"/>
      <c r="AD68" s="2"/>
    </row>
    <row r="69" spans="2:30" ht="15" customHeight="1" x14ac:dyDescent="0.15">
      <c r="B69" s="5"/>
      <c r="C69" s="13"/>
      <c r="D69" s="9"/>
      <c r="E69" s="5"/>
      <c r="F69" s="9"/>
      <c r="G69" s="9"/>
      <c r="H69" s="7"/>
      <c r="I69" s="103" t="s">
        <v>53</v>
      </c>
      <c r="J69" s="104"/>
      <c r="K69" s="103" t="s">
        <v>15</v>
      </c>
      <c r="L69" s="104"/>
      <c r="M69" s="40" t="str">
        <f>IF(N69=T69,"",T69)</f>
        <v/>
      </c>
      <c r="N69" s="41">
        <f>N27+N48</f>
        <v>0</v>
      </c>
      <c r="O69" s="105" t="s">
        <v>6</v>
      </c>
      <c r="P69" s="105"/>
      <c r="Q69" s="106"/>
      <c r="R69" s="11"/>
      <c r="S69" s="2"/>
      <c r="T69" s="2">
        <f>T27+T48</f>
        <v>0</v>
      </c>
      <c r="U69" s="2"/>
      <c r="V69" s="2"/>
      <c r="W69" s="2"/>
      <c r="X69" s="2"/>
      <c r="Y69" s="2"/>
      <c r="Z69" s="2"/>
      <c r="AA69" s="2"/>
      <c r="AB69" s="2"/>
      <c r="AC69" s="2"/>
      <c r="AD69" s="2"/>
    </row>
    <row r="70" spans="2:30" ht="15" customHeight="1" x14ac:dyDescent="0.15">
      <c r="B70" s="5"/>
      <c r="C70" s="13" t="s">
        <v>18</v>
      </c>
      <c r="D70" s="9"/>
      <c r="E70" s="5"/>
      <c r="F70" s="9"/>
      <c r="G70" s="9"/>
      <c r="H70" s="7"/>
      <c r="I70" s="107" t="s">
        <v>66</v>
      </c>
      <c r="J70" s="108"/>
      <c r="K70" s="99"/>
      <c r="L70" s="100"/>
      <c r="M70" s="83" t="s">
        <v>67</v>
      </c>
      <c r="N70" s="84"/>
      <c r="O70" s="42" t="str">
        <f>IF(P70=U70,"",U70)</f>
        <v/>
      </c>
      <c r="P70" s="43">
        <f>P28+P49</f>
        <v>0</v>
      </c>
      <c r="Q70" s="24" t="s">
        <v>41</v>
      </c>
      <c r="R70" s="11"/>
      <c r="S70" s="2"/>
      <c r="T70" s="2"/>
      <c r="U70" s="2">
        <f>U28+U49</f>
        <v>0</v>
      </c>
      <c r="V70" s="2"/>
      <c r="W70" s="2"/>
      <c r="X70" s="2"/>
      <c r="Y70" s="2"/>
      <c r="Z70" s="2"/>
      <c r="AA70" s="2"/>
      <c r="AB70" s="2"/>
      <c r="AC70" s="2"/>
      <c r="AD70" s="2"/>
    </row>
    <row r="71" spans="2:30" ht="15" customHeight="1" x14ac:dyDescent="0.15">
      <c r="B71" s="5"/>
      <c r="C71" s="13"/>
      <c r="D71" s="9"/>
      <c r="E71" s="5"/>
      <c r="F71" s="9"/>
      <c r="G71" s="9"/>
      <c r="H71" s="7"/>
      <c r="I71" s="9"/>
      <c r="J71" s="9"/>
      <c r="K71" s="103" t="s">
        <v>7</v>
      </c>
      <c r="L71" s="104"/>
      <c r="M71" s="40" t="str">
        <f>IF(N71=T71,"",T71)</f>
        <v/>
      </c>
      <c r="N71" s="41">
        <f>N29+N50</f>
        <v>0</v>
      </c>
      <c r="O71" s="105" t="s">
        <v>6</v>
      </c>
      <c r="P71" s="105"/>
      <c r="Q71" s="106"/>
      <c r="R71" s="11"/>
      <c r="S71" s="2"/>
      <c r="T71" s="2">
        <f>T29+T50</f>
        <v>0</v>
      </c>
      <c r="U71" s="2"/>
      <c r="V71" s="2"/>
      <c r="W71" s="2"/>
      <c r="X71" s="2"/>
      <c r="Y71" s="2"/>
      <c r="Z71" s="2"/>
      <c r="AA71" s="2"/>
      <c r="AB71" s="2"/>
      <c r="AC71" s="2"/>
      <c r="AD71" s="2"/>
    </row>
    <row r="72" spans="2:30" ht="15" customHeight="1" x14ac:dyDescent="0.15">
      <c r="B72" s="5"/>
      <c r="C72" s="13"/>
      <c r="D72" s="9"/>
      <c r="E72" s="5"/>
      <c r="F72" s="9"/>
      <c r="G72" s="9"/>
      <c r="H72" s="7"/>
      <c r="I72" s="9"/>
      <c r="J72" s="9"/>
      <c r="K72" s="99" t="s">
        <v>8</v>
      </c>
      <c r="L72" s="100"/>
      <c r="M72" s="83" t="s">
        <v>40</v>
      </c>
      <c r="N72" s="84"/>
      <c r="O72" s="42" t="str">
        <f>IF(P72=U72,"",U72)</f>
        <v/>
      </c>
      <c r="P72" s="43">
        <f>P30+P51</f>
        <v>0</v>
      </c>
      <c r="Q72" s="24" t="s">
        <v>41</v>
      </c>
      <c r="R72" s="11"/>
      <c r="S72" s="2"/>
      <c r="T72" s="2"/>
      <c r="U72" s="2">
        <f>U30+U51</f>
        <v>0</v>
      </c>
      <c r="V72" s="2"/>
      <c r="W72" s="2"/>
      <c r="X72" s="2"/>
      <c r="Y72" s="2"/>
      <c r="Z72" s="2"/>
      <c r="AA72" s="2"/>
      <c r="AB72" s="2"/>
      <c r="AC72" s="2"/>
      <c r="AD72" s="2"/>
    </row>
    <row r="73" spans="2:30" ht="15" customHeight="1" x14ac:dyDescent="0.15">
      <c r="B73" s="5"/>
      <c r="C73" s="13"/>
      <c r="D73" s="9"/>
      <c r="E73" s="5"/>
      <c r="F73" s="9"/>
      <c r="G73" s="9"/>
      <c r="H73" s="7"/>
      <c r="I73" s="9"/>
      <c r="J73" s="9"/>
      <c r="K73" s="5"/>
      <c r="L73" s="9"/>
      <c r="M73" s="31" t="str">
        <f>IF(N73=T73,"",T73)</f>
        <v/>
      </c>
      <c r="N73" s="41">
        <f>N31+N52</f>
        <v>0</v>
      </c>
      <c r="O73" s="85" t="s">
        <v>6</v>
      </c>
      <c r="P73" s="85"/>
      <c r="Q73" s="86"/>
      <c r="R73" s="11"/>
      <c r="S73" s="2"/>
      <c r="T73" s="2">
        <f>T31+T52</f>
        <v>0</v>
      </c>
      <c r="U73" s="2"/>
      <c r="V73" s="2"/>
      <c r="W73" s="2"/>
      <c r="X73" s="2"/>
      <c r="Y73" s="2"/>
      <c r="Z73" s="2"/>
      <c r="AA73" s="2"/>
      <c r="AB73" s="2"/>
      <c r="AC73" s="2"/>
      <c r="AD73" s="2"/>
    </row>
    <row r="74" spans="2:30" ht="15" customHeight="1" x14ac:dyDescent="0.15">
      <c r="B74" s="5"/>
      <c r="C74" s="13"/>
      <c r="D74" s="9"/>
      <c r="E74" s="5"/>
      <c r="F74" s="9"/>
      <c r="G74" s="9"/>
      <c r="H74" s="7"/>
      <c r="I74" s="9"/>
      <c r="J74" s="9"/>
      <c r="K74" s="101" t="s">
        <v>12</v>
      </c>
      <c r="L74" s="102"/>
      <c r="M74" s="103" t="s">
        <v>9</v>
      </c>
      <c r="N74" s="59"/>
      <c r="O74" s="59"/>
      <c r="P74" s="59"/>
      <c r="Q74" s="104"/>
      <c r="R74" s="11"/>
      <c r="S74" s="2"/>
      <c r="T74" s="2"/>
      <c r="U74" s="2"/>
      <c r="V74" s="2"/>
      <c r="W74" s="2"/>
      <c r="X74" s="2"/>
      <c r="Y74" s="2"/>
      <c r="Z74" s="2"/>
      <c r="AA74" s="2"/>
      <c r="AB74" s="2"/>
      <c r="AC74" s="2"/>
      <c r="AD74" s="2"/>
    </row>
    <row r="75" spans="2:30" ht="15" customHeight="1" x14ac:dyDescent="0.15">
      <c r="B75" s="5"/>
      <c r="C75" s="13"/>
      <c r="D75" s="9"/>
      <c r="E75" s="5"/>
      <c r="F75" s="9"/>
      <c r="G75" s="9"/>
      <c r="H75" s="7"/>
      <c r="I75" s="9"/>
      <c r="J75" s="9"/>
      <c r="K75" s="101"/>
      <c r="L75" s="102"/>
      <c r="M75" s="83" t="s">
        <v>63</v>
      </c>
      <c r="N75" s="84"/>
      <c r="O75" s="42" t="str">
        <f>IF(P75=U75,"",U75)</f>
        <v/>
      </c>
      <c r="P75" s="43">
        <f>P33+P54</f>
        <v>0</v>
      </c>
      <c r="Q75" s="24" t="s">
        <v>42</v>
      </c>
      <c r="R75" s="11"/>
      <c r="S75" s="2"/>
      <c r="T75" s="2"/>
      <c r="U75" s="2">
        <f>U33+U54</f>
        <v>0</v>
      </c>
      <c r="V75" s="2"/>
      <c r="W75" s="2"/>
      <c r="X75" s="2"/>
      <c r="Y75" s="2"/>
      <c r="Z75" s="2"/>
      <c r="AA75" s="2"/>
      <c r="AB75" s="2"/>
      <c r="AC75" s="2"/>
      <c r="AD75" s="2"/>
    </row>
    <row r="76" spans="2:30" ht="15" customHeight="1" x14ac:dyDescent="0.15">
      <c r="B76" s="5"/>
      <c r="C76" s="13"/>
      <c r="D76" s="9"/>
      <c r="E76" s="5"/>
      <c r="F76" s="9"/>
      <c r="G76" s="9"/>
      <c r="H76" s="7"/>
      <c r="I76" s="9"/>
      <c r="J76" s="9"/>
      <c r="K76" s="101"/>
      <c r="L76" s="102"/>
      <c r="M76" s="103" t="s">
        <v>10</v>
      </c>
      <c r="N76" s="59"/>
      <c r="O76" s="59"/>
      <c r="P76" s="59"/>
      <c r="Q76" s="104"/>
      <c r="R76" s="11"/>
      <c r="S76" s="2"/>
      <c r="T76" s="2"/>
      <c r="U76" s="2"/>
      <c r="V76" s="2"/>
      <c r="W76" s="2"/>
      <c r="X76" s="2"/>
      <c r="Y76" s="2"/>
      <c r="Z76" s="2"/>
      <c r="AA76" s="2"/>
      <c r="AB76" s="2"/>
      <c r="AC76" s="2"/>
      <c r="AD76" s="2"/>
    </row>
    <row r="77" spans="2:30" ht="15" customHeight="1" x14ac:dyDescent="0.15">
      <c r="B77" s="5"/>
      <c r="C77" s="13"/>
      <c r="D77" s="9"/>
      <c r="E77" s="5"/>
      <c r="F77" s="9"/>
      <c r="G77" s="9"/>
      <c r="H77" s="7"/>
      <c r="I77" s="9"/>
      <c r="J77" s="9"/>
      <c r="K77" s="28"/>
      <c r="L77" s="29"/>
      <c r="M77" s="83" t="s">
        <v>60</v>
      </c>
      <c r="N77" s="84"/>
      <c r="O77" s="42" t="str">
        <f>IF(P77=U77,"",U77)</f>
        <v/>
      </c>
      <c r="P77" s="43">
        <f>P35+P56</f>
        <v>0</v>
      </c>
      <c r="Q77" s="24" t="s">
        <v>42</v>
      </c>
      <c r="R77" s="11"/>
      <c r="S77" s="2"/>
      <c r="T77" s="2"/>
      <c r="U77" s="2">
        <f>U35+U56</f>
        <v>0</v>
      </c>
      <c r="V77" s="2"/>
      <c r="W77" s="2"/>
      <c r="X77" s="2"/>
      <c r="Y77" s="2"/>
      <c r="Z77" s="2"/>
      <c r="AA77" s="2"/>
      <c r="AB77" s="2"/>
      <c r="AC77" s="2"/>
      <c r="AD77" s="2"/>
    </row>
    <row r="78" spans="2:30" ht="15" customHeight="1" x14ac:dyDescent="0.15">
      <c r="B78" s="5"/>
      <c r="C78" s="37"/>
      <c r="D78" s="29"/>
      <c r="E78" s="5"/>
      <c r="F78" s="9"/>
      <c r="G78" s="30"/>
      <c r="H78" s="29"/>
      <c r="I78" s="28"/>
      <c r="J78" s="29"/>
      <c r="K78" s="28" t="s">
        <v>11</v>
      </c>
      <c r="L78" s="30"/>
      <c r="M78" s="31" t="str">
        <f>IF(N78=T78,"",T78)</f>
        <v/>
      </c>
      <c r="N78" s="41">
        <f>N36+N57</f>
        <v>0</v>
      </c>
      <c r="O78" s="85" t="s">
        <v>6</v>
      </c>
      <c r="P78" s="85"/>
      <c r="Q78" s="86"/>
      <c r="R78" s="11"/>
      <c r="S78" s="2"/>
      <c r="T78" s="2">
        <f>T36+T57</f>
        <v>0</v>
      </c>
      <c r="U78" s="2"/>
      <c r="V78" s="2"/>
      <c r="W78" s="2"/>
      <c r="X78" s="2"/>
      <c r="Y78" s="2"/>
      <c r="Z78" s="2"/>
      <c r="AA78" s="2"/>
      <c r="AB78" s="2"/>
      <c r="AC78" s="2"/>
      <c r="AD78" s="2"/>
    </row>
    <row r="79" spans="2:30" ht="15" customHeight="1" x14ac:dyDescent="0.15">
      <c r="B79" s="5"/>
      <c r="C79" s="181" t="s">
        <v>21</v>
      </c>
      <c r="D79" s="73" t="s">
        <v>19</v>
      </c>
      <c r="E79" s="164"/>
      <c r="F79" s="74"/>
      <c r="G79" s="178"/>
      <c r="H79" s="179"/>
      <c r="I79" s="179"/>
      <c r="J79" s="179"/>
      <c r="K79" s="179"/>
      <c r="L79" s="179"/>
      <c r="M79" s="179"/>
      <c r="N79" s="179"/>
      <c r="O79" s="179"/>
      <c r="P79" s="179"/>
      <c r="Q79" s="180"/>
      <c r="R79" s="11"/>
      <c r="S79" s="2"/>
      <c r="T79" s="2">
        <f>IF(G79="",0,1)</f>
        <v>0</v>
      </c>
      <c r="U79" s="2">
        <f>T79</f>
        <v>0</v>
      </c>
      <c r="V79" s="2"/>
      <c r="W79" s="2"/>
      <c r="X79" s="2"/>
      <c r="Y79" s="2"/>
      <c r="Z79" s="2"/>
      <c r="AA79" s="2"/>
      <c r="AB79" s="2"/>
      <c r="AC79" s="2"/>
      <c r="AD79" s="2"/>
    </row>
    <row r="80" spans="2:30" ht="15" customHeight="1" x14ac:dyDescent="0.15">
      <c r="B80" s="5"/>
      <c r="C80" s="182"/>
      <c r="D80" s="169"/>
      <c r="E80" s="170"/>
      <c r="F80" s="171"/>
      <c r="G80" s="175"/>
      <c r="H80" s="176"/>
      <c r="I80" s="176"/>
      <c r="J80" s="176"/>
      <c r="K80" s="176"/>
      <c r="L80" s="176"/>
      <c r="M80" s="176"/>
      <c r="N80" s="176"/>
      <c r="O80" s="176"/>
      <c r="P80" s="176"/>
      <c r="Q80" s="177"/>
      <c r="R80" s="11"/>
      <c r="S80" s="2"/>
      <c r="T80" s="2">
        <f>IF(G80="",0,1)</f>
        <v>0</v>
      </c>
      <c r="U80" s="2">
        <f>U79+T80</f>
        <v>0</v>
      </c>
      <c r="V80" s="2"/>
      <c r="W80" s="2"/>
      <c r="X80" s="2"/>
      <c r="Y80" s="2"/>
      <c r="Z80" s="2"/>
      <c r="AA80" s="2"/>
      <c r="AB80" s="2"/>
      <c r="AC80" s="2"/>
      <c r="AD80" s="2"/>
    </row>
    <row r="81" spans="2:30" ht="15" customHeight="1" x14ac:dyDescent="0.15">
      <c r="B81" s="5"/>
      <c r="C81" s="182"/>
      <c r="D81" s="169"/>
      <c r="E81" s="170"/>
      <c r="F81" s="171"/>
      <c r="G81" s="172"/>
      <c r="H81" s="173"/>
      <c r="I81" s="173"/>
      <c r="J81" s="173"/>
      <c r="K81" s="173"/>
      <c r="L81" s="173"/>
      <c r="M81" s="173"/>
      <c r="N81" s="173"/>
      <c r="O81" s="173"/>
      <c r="P81" s="173"/>
      <c r="Q81" s="174"/>
      <c r="R81" s="11"/>
      <c r="S81" s="2"/>
      <c r="T81" s="2">
        <f>IF(G81="",0,1)</f>
        <v>0</v>
      </c>
      <c r="U81" s="2">
        <f>U80+T81</f>
        <v>0</v>
      </c>
      <c r="V81" s="2"/>
      <c r="W81" s="2"/>
      <c r="X81" s="2"/>
      <c r="Y81" s="2"/>
      <c r="Z81" s="2"/>
      <c r="AA81" s="2"/>
      <c r="AB81" s="2"/>
      <c r="AC81" s="2"/>
      <c r="AD81" s="2"/>
    </row>
    <row r="82" spans="2:30" ht="15" customHeight="1" x14ac:dyDescent="0.15">
      <c r="B82" s="5"/>
      <c r="C82" s="182"/>
      <c r="D82" s="75"/>
      <c r="E82" s="165"/>
      <c r="F82" s="76"/>
      <c r="G82" s="166"/>
      <c r="H82" s="167"/>
      <c r="I82" s="167"/>
      <c r="J82" s="167"/>
      <c r="K82" s="167"/>
      <c r="L82" s="167"/>
      <c r="M82" s="167"/>
      <c r="N82" s="167"/>
      <c r="O82" s="167"/>
      <c r="P82" s="167"/>
      <c r="Q82" s="168"/>
      <c r="R82" s="11"/>
      <c r="S82" s="2"/>
      <c r="T82" s="2">
        <f>IF(G82="",0,1)</f>
        <v>0</v>
      </c>
      <c r="U82" s="2">
        <f>U81+T82</f>
        <v>0</v>
      </c>
      <c r="V82" s="2"/>
      <c r="W82" s="2"/>
      <c r="X82" s="2"/>
      <c r="Y82" s="2"/>
      <c r="Z82" s="2"/>
      <c r="AA82" s="2"/>
      <c r="AB82" s="2"/>
      <c r="AC82" s="2"/>
      <c r="AD82" s="2"/>
    </row>
    <row r="83" spans="2:30" ht="15" customHeight="1" x14ac:dyDescent="0.15">
      <c r="B83" s="5"/>
      <c r="C83" s="182"/>
      <c r="D83" s="73" t="s">
        <v>20</v>
      </c>
      <c r="E83" s="164"/>
      <c r="F83" s="74"/>
      <c r="G83" s="178"/>
      <c r="H83" s="179"/>
      <c r="I83" s="179"/>
      <c r="J83" s="179"/>
      <c r="K83" s="179"/>
      <c r="L83" s="179"/>
      <c r="M83" s="179"/>
      <c r="N83" s="179"/>
      <c r="O83" s="179"/>
      <c r="P83" s="179"/>
      <c r="Q83" s="180"/>
      <c r="R83" s="11"/>
      <c r="S83" s="2"/>
      <c r="T83" s="2"/>
      <c r="U83" s="2"/>
      <c r="V83" s="2"/>
      <c r="W83" s="2"/>
      <c r="X83" s="2"/>
      <c r="Y83" s="2"/>
      <c r="Z83" s="2"/>
      <c r="AA83" s="2"/>
      <c r="AB83" s="2"/>
      <c r="AC83" s="2"/>
      <c r="AD83" s="2"/>
    </row>
    <row r="84" spans="2:30" ht="15" customHeight="1" x14ac:dyDescent="0.15">
      <c r="B84" s="5"/>
      <c r="C84" s="183"/>
      <c r="D84" s="75"/>
      <c r="E84" s="165"/>
      <c r="F84" s="76"/>
      <c r="G84" s="166"/>
      <c r="H84" s="167"/>
      <c r="I84" s="167"/>
      <c r="J84" s="167"/>
      <c r="K84" s="167"/>
      <c r="L84" s="167"/>
      <c r="M84" s="167"/>
      <c r="N84" s="167"/>
      <c r="O84" s="167"/>
      <c r="P84" s="167"/>
      <c r="Q84" s="168"/>
      <c r="R84" s="11"/>
      <c r="S84" s="2"/>
      <c r="T84" s="2"/>
      <c r="U84" s="2"/>
      <c r="V84" s="2"/>
      <c r="W84" s="2"/>
      <c r="X84" s="2"/>
      <c r="Y84" s="2"/>
      <c r="Z84" s="2"/>
      <c r="AA84" s="2"/>
      <c r="AB84" s="2"/>
      <c r="AC84" s="2"/>
      <c r="AD84" s="2"/>
    </row>
    <row r="85" spans="2:30" ht="15" customHeight="1" x14ac:dyDescent="0.15">
      <c r="B85" s="5"/>
      <c r="C85" s="188" t="s">
        <v>28</v>
      </c>
      <c r="D85" s="181" t="s">
        <v>23</v>
      </c>
      <c r="E85" s="73" t="s">
        <v>34</v>
      </c>
      <c r="F85" s="74"/>
      <c r="G85" s="178"/>
      <c r="H85" s="179"/>
      <c r="I85" s="179"/>
      <c r="J85" s="179"/>
      <c r="K85" s="179"/>
      <c r="L85" s="179"/>
      <c r="M85" s="179"/>
      <c r="N85" s="179"/>
      <c r="O85" s="179"/>
      <c r="P85" s="179"/>
      <c r="Q85" s="180"/>
      <c r="R85" s="11"/>
      <c r="S85" s="2"/>
      <c r="T85" s="2"/>
      <c r="U85" s="2"/>
      <c r="V85" s="2"/>
      <c r="W85" s="2"/>
      <c r="X85" s="2"/>
      <c r="Y85" s="2"/>
      <c r="Z85" s="2"/>
      <c r="AA85" s="2"/>
      <c r="AB85" s="2"/>
      <c r="AC85" s="2"/>
      <c r="AD85" s="2"/>
    </row>
    <row r="86" spans="2:30" ht="15" customHeight="1" x14ac:dyDescent="0.15">
      <c r="B86" s="5"/>
      <c r="C86" s="189"/>
      <c r="D86" s="182"/>
      <c r="E86" s="75"/>
      <c r="F86" s="76"/>
      <c r="G86" s="166"/>
      <c r="H86" s="167"/>
      <c r="I86" s="167"/>
      <c r="J86" s="167"/>
      <c r="K86" s="167"/>
      <c r="L86" s="167"/>
      <c r="M86" s="167"/>
      <c r="N86" s="167"/>
      <c r="O86" s="167"/>
      <c r="P86" s="167"/>
      <c r="Q86" s="168"/>
      <c r="R86" s="11"/>
      <c r="S86" s="2"/>
      <c r="T86" s="2"/>
      <c r="U86" s="2"/>
      <c r="V86" s="2"/>
      <c r="W86" s="2"/>
      <c r="X86" s="2"/>
      <c r="Y86" s="2"/>
      <c r="Z86" s="2"/>
      <c r="AA86" s="2"/>
      <c r="AB86" s="2"/>
      <c r="AC86" s="2"/>
      <c r="AD86" s="2"/>
    </row>
    <row r="87" spans="2:30" ht="15" customHeight="1" x14ac:dyDescent="0.15">
      <c r="B87" s="5"/>
      <c r="C87" s="189"/>
      <c r="D87" s="182"/>
      <c r="E87" s="157" t="s">
        <v>33</v>
      </c>
      <c r="F87" s="158"/>
      <c r="G87" s="69" t="s">
        <v>22</v>
      </c>
      <c r="H87" s="70"/>
      <c r="I87" s="178"/>
      <c r="J87" s="179"/>
      <c r="K87" s="179"/>
      <c r="L87" s="179"/>
      <c r="M87" s="179"/>
      <c r="N87" s="179"/>
      <c r="O87" s="179"/>
      <c r="P87" s="179"/>
      <c r="Q87" s="180"/>
      <c r="R87" s="11"/>
      <c r="S87" s="2"/>
      <c r="T87" s="2"/>
      <c r="U87" s="2"/>
      <c r="V87" s="2"/>
      <c r="W87" s="2"/>
      <c r="X87" s="2"/>
      <c r="Y87" s="2"/>
      <c r="Z87" s="2"/>
      <c r="AA87" s="2"/>
      <c r="AB87" s="2"/>
      <c r="AC87" s="2"/>
      <c r="AD87" s="2"/>
    </row>
    <row r="88" spans="2:30" ht="15" customHeight="1" x14ac:dyDescent="0.15">
      <c r="B88" s="5"/>
      <c r="C88" s="189"/>
      <c r="D88" s="182"/>
      <c r="E88" s="159"/>
      <c r="F88" s="160"/>
      <c r="G88" s="71"/>
      <c r="H88" s="72"/>
      <c r="I88" s="166"/>
      <c r="J88" s="167"/>
      <c r="K88" s="167"/>
      <c r="L88" s="167"/>
      <c r="M88" s="167"/>
      <c r="N88" s="167"/>
      <c r="O88" s="167"/>
      <c r="P88" s="167"/>
      <c r="Q88" s="168"/>
      <c r="R88" s="11"/>
      <c r="S88" s="2"/>
      <c r="T88" s="2"/>
      <c r="U88" s="2"/>
      <c r="V88" s="2"/>
      <c r="W88" s="2"/>
      <c r="X88" s="2"/>
      <c r="Y88" s="2"/>
      <c r="Z88" s="2"/>
      <c r="AA88" s="2"/>
      <c r="AB88" s="2"/>
      <c r="AC88" s="2"/>
      <c r="AD88" s="2"/>
    </row>
    <row r="89" spans="2:30" ht="15" customHeight="1" x14ac:dyDescent="0.15">
      <c r="B89" s="5"/>
      <c r="C89" s="189"/>
      <c r="D89" s="182"/>
      <c r="E89" s="161"/>
      <c r="F89" s="160"/>
      <c r="G89" s="69" t="s">
        <v>39</v>
      </c>
      <c r="H89" s="70"/>
      <c r="I89" s="178"/>
      <c r="J89" s="179"/>
      <c r="K89" s="179"/>
      <c r="L89" s="179"/>
      <c r="M89" s="179"/>
      <c r="N89" s="179"/>
      <c r="O89" s="179"/>
      <c r="P89" s="179"/>
      <c r="Q89" s="180"/>
      <c r="R89" s="11"/>
      <c r="S89" s="2"/>
      <c r="T89" s="2"/>
      <c r="U89" s="2"/>
      <c r="V89" s="2"/>
      <c r="W89" s="2"/>
      <c r="X89" s="2"/>
      <c r="Y89" s="2"/>
      <c r="Z89" s="2"/>
      <c r="AA89" s="2"/>
      <c r="AB89" s="2"/>
      <c r="AC89" s="2"/>
      <c r="AD89" s="2"/>
    </row>
    <row r="90" spans="2:30" ht="15" customHeight="1" x14ac:dyDescent="0.15">
      <c r="B90" s="5"/>
      <c r="C90" s="189"/>
      <c r="D90" s="183"/>
      <c r="E90" s="162"/>
      <c r="F90" s="163"/>
      <c r="G90" s="71"/>
      <c r="H90" s="72"/>
      <c r="I90" s="166"/>
      <c r="J90" s="167"/>
      <c r="K90" s="167"/>
      <c r="L90" s="167"/>
      <c r="M90" s="167"/>
      <c r="N90" s="167"/>
      <c r="O90" s="167"/>
      <c r="P90" s="167"/>
      <c r="Q90" s="168"/>
      <c r="R90" s="11"/>
      <c r="S90" s="2"/>
      <c r="T90" s="2"/>
      <c r="U90" s="2"/>
      <c r="V90" s="2"/>
      <c r="W90" s="2"/>
      <c r="X90" s="2"/>
      <c r="Y90" s="2"/>
      <c r="Z90" s="2"/>
      <c r="AA90" s="2"/>
      <c r="AB90" s="2"/>
      <c r="AC90" s="2"/>
      <c r="AD90" s="2"/>
    </row>
    <row r="91" spans="2:30" ht="15" customHeight="1" x14ac:dyDescent="0.15">
      <c r="B91" s="5"/>
      <c r="C91" s="189"/>
      <c r="D91" s="73" t="s">
        <v>24</v>
      </c>
      <c r="E91" s="164"/>
      <c r="F91" s="74"/>
      <c r="G91" s="178"/>
      <c r="H91" s="179"/>
      <c r="I91" s="179"/>
      <c r="J91" s="179"/>
      <c r="K91" s="179"/>
      <c r="L91" s="179"/>
      <c r="M91" s="179"/>
      <c r="N91" s="179"/>
      <c r="O91" s="179"/>
      <c r="P91" s="179"/>
      <c r="Q91" s="180"/>
      <c r="R91" s="11"/>
      <c r="S91" s="2"/>
      <c r="T91" s="2"/>
      <c r="U91" s="2"/>
      <c r="V91" s="2"/>
      <c r="W91" s="2"/>
      <c r="X91" s="2"/>
      <c r="Y91" s="2"/>
      <c r="Z91" s="2"/>
      <c r="AA91" s="2"/>
      <c r="AB91" s="2"/>
      <c r="AC91" s="2"/>
      <c r="AD91" s="2"/>
    </row>
    <row r="92" spans="2:30" ht="15" customHeight="1" x14ac:dyDescent="0.15">
      <c r="B92" s="5"/>
      <c r="C92" s="190"/>
      <c r="D92" s="75"/>
      <c r="E92" s="165"/>
      <c r="F92" s="76"/>
      <c r="G92" s="166"/>
      <c r="H92" s="167"/>
      <c r="I92" s="167"/>
      <c r="J92" s="167"/>
      <c r="K92" s="167"/>
      <c r="L92" s="167"/>
      <c r="M92" s="167"/>
      <c r="N92" s="167"/>
      <c r="O92" s="167"/>
      <c r="P92" s="167"/>
      <c r="Q92" s="168"/>
      <c r="R92" s="11"/>
      <c r="S92" s="2"/>
      <c r="T92" s="2"/>
      <c r="U92" s="2"/>
      <c r="V92" s="2"/>
      <c r="W92" s="2"/>
      <c r="X92" s="2"/>
      <c r="Y92" s="2"/>
      <c r="Z92" s="2"/>
      <c r="AA92" s="2"/>
      <c r="AB92" s="2"/>
      <c r="AC92" s="2"/>
      <c r="AD92" s="2"/>
    </row>
    <row r="93" spans="2:30" ht="24" customHeight="1" x14ac:dyDescent="0.15">
      <c r="B93" s="5"/>
      <c r="C93" s="12">
        <v>6</v>
      </c>
      <c r="D93" s="57" t="s">
        <v>25</v>
      </c>
      <c r="E93" s="57"/>
      <c r="F93" s="58"/>
      <c r="G93" s="142"/>
      <c r="H93" s="143"/>
      <c r="I93" s="143"/>
      <c r="J93" s="143"/>
      <c r="K93" s="143"/>
      <c r="L93" s="144"/>
      <c r="M93" s="144"/>
      <c r="N93" s="144"/>
      <c r="O93" s="144"/>
      <c r="P93" s="144"/>
      <c r="Q93" s="145"/>
      <c r="R93" s="11"/>
      <c r="S93" s="2"/>
      <c r="T93" s="2"/>
      <c r="U93" s="2"/>
      <c r="V93" s="2"/>
      <c r="W93" s="2"/>
      <c r="X93" s="2"/>
      <c r="Y93" s="2"/>
      <c r="Z93" s="2"/>
      <c r="AA93" s="2"/>
      <c r="AB93" s="2"/>
      <c r="AC93" s="2"/>
      <c r="AD93" s="2"/>
    </row>
    <row r="94" spans="2:30" ht="24" customHeight="1" x14ac:dyDescent="0.15">
      <c r="B94" s="5"/>
      <c r="C94" s="12">
        <v>7</v>
      </c>
      <c r="D94" s="57" t="s">
        <v>26</v>
      </c>
      <c r="E94" s="57"/>
      <c r="F94" s="58"/>
      <c r="G94" s="142"/>
      <c r="H94" s="143"/>
      <c r="I94" s="143"/>
      <c r="J94" s="143"/>
      <c r="K94" s="143"/>
      <c r="L94" s="144"/>
      <c r="M94" s="144"/>
      <c r="N94" s="144"/>
      <c r="O94" s="144"/>
      <c r="P94" s="144"/>
      <c r="Q94" s="145"/>
      <c r="R94" s="11"/>
      <c r="S94" s="2"/>
      <c r="T94" s="2"/>
      <c r="U94" s="2"/>
      <c r="V94" s="2"/>
      <c r="W94" s="2"/>
      <c r="X94" s="2"/>
      <c r="Y94" s="2"/>
      <c r="Z94" s="2"/>
      <c r="AA94" s="2"/>
      <c r="AB94" s="2"/>
      <c r="AC94" s="2"/>
      <c r="AD94" s="2"/>
    </row>
    <row r="95" spans="2:30" ht="24" customHeight="1" x14ac:dyDescent="0.15">
      <c r="B95" s="5"/>
      <c r="C95" s="12">
        <v>8</v>
      </c>
      <c r="D95" s="57" t="s">
        <v>27</v>
      </c>
      <c r="E95" s="57"/>
      <c r="F95" s="58"/>
      <c r="G95" s="153"/>
      <c r="H95" s="154"/>
      <c r="I95" s="154"/>
      <c r="J95" s="154"/>
      <c r="K95" s="154"/>
      <c r="L95" s="155"/>
      <c r="M95" s="155"/>
      <c r="N95" s="155"/>
      <c r="O95" s="155"/>
      <c r="P95" s="155"/>
      <c r="Q95" s="156"/>
      <c r="R95" s="11"/>
      <c r="S95" s="2"/>
      <c r="T95" s="2"/>
      <c r="U95" s="2"/>
      <c r="V95" s="2"/>
      <c r="W95" s="2"/>
      <c r="X95" s="2"/>
      <c r="Y95" s="2"/>
      <c r="Z95" s="2"/>
      <c r="AA95" s="2"/>
      <c r="AB95" s="2"/>
      <c r="AC95" s="2"/>
      <c r="AD95" s="2"/>
    </row>
    <row r="96" spans="2:30" ht="16.5" customHeight="1" x14ac:dyDescent="0.15">
      <c r="B96" s="5"/>
      <c r="C96" s="59" t="s">
        <v>32</v>
      </c>
      <c r="D96" s="59"/>
      <c r="E96" s="59"/>
      <c r="F96" s="6"/>
      <c r="G96" s="6"/>
      <c r="H96" s="6"/>
      <c r="I96" s="6"/>
      <c r="J96" s="6"/>
      <c r="K96" s="6"/>
      <c r="L96" s="6"/>
      <c r="M96" s="6"/>
      <c r="N96" s="6"/>
      <c r="O96" s="6"/>
      <c r="P96" s="6"/>
      <c r="Q96" s="6"/>
      <c r="R96" s="7"/>
      <c r="S96" s="2"/>
      <c r="T96" s="2"/>
      <c r="U96" s="2"/>
      <c r="V96" s="2"/>
      <c r="W96" s="2"/>
      <c r="X96" s="2"/>
      <c r="Y96" s="2"/>
      <c r="Z96" s="2"/>
      <c r="AA96" s="2"/>
      <c r="AB96" s="2"/>
      <c r="AC96" s="2"/>
      <c r="AD96" s="2"/>
    </row>
    <row r="97" spans="2:30" ht="16.5" customHeight="1" x14ac:dyDescent="0.15">
      <c r="B97" s="5"/>
      <c r="C97" s="60" t="s">
        <v>77</v>
      </c>
      <c r="D97" s="60"/>
      <c r="E97" s="60"/>
      <c r="F97" s="60"/>
      <c r="G97" s="60"/>
      <c r="H97" s="60"/>
      <c r="I97" s="60"/>
      <c r="J97" s="60"/>
      <c r="K97" s="60"/>
      <c r="L97" s="60"/>
      <c r="M97" s="60"/>
      <c r="N97" s="60"/>
      <c r="O97" s="60"/>
      <c r="P97" s="60"/>
      <c r="Q97" s="60"/>
      <c r="R97" s="7"/>
      <c r="S97" s="2"/>
      <c r="T97" s="2"/>
      <c r="U97" s="2"/>
      <c r="V97" s="2"/>
      <c r="W97" s="2"/>
      <c r="X97" s="2"/>
      <c r="Y97" s="2"/>
      <c r="Z97" s="2"/>
      <c r="AA97" s="2"/>
      <c r="AB97" s="2"/>
      <c r="AC97" s="2"/>
      <c r="AD97" s="2"/>
    </row>
    <row r="98" spans="2:30" ht="9.75" customHeight="1" x14ac:dyDescent="0.15">
      <c r="B98" s="28"/>
      <c r="C98" s="44"/>
      <c r="D98" s="30"/>
      <c r="E98" s="30"/>
      <c r="F98" s="30"/>
      <c r="G98" s="30"/>
      <c r="H98" s="30"/>
      <c r="I98" s="30"/>
      <c r="J98" s="30"/>
      <c r="K98" s="30"/>
      <c r="L98" s="30"/>
      <c r="M98" s="30"/>
      <c r="N98" s="30"/>
      <c r="O98" s="30"/>
      <c r="P98" s="30"/>
      <c r="Q98" s="45"/>
      <c r="R98" s="29"/>
      <c r="S98" s="2"/>
      <c r="T98" s="2"/>
      <c r="U98" s="2"/>
      <c r="V98" s="2"/>
      <c r="W98" s="2"/>
      <c r="X98" s="2"/>
      <c r="Y98" s="2"/>
      <c r="Z98" s="2"/>
      <c r="AA98" s="2"/>
      <c r="AB98" s="2"/>
      <c r="AC98" s="2"/>
      <c r="AD98" s="2"/>
    </row>
    <row r="99" spans="2:30" ht="7.5" customHeight="1" x14ac:dyDescent="0.15">
      <c r="S99" s="2"/>
      <c r="T99" s="2"/>
      <c r="U99" s="2"/>
      <c r="V99" s="2"/>
      <c r="W99" s="2"/>
      <c r="X99" s="2"/>
      <c r="Y99" s="2"/>
      <c r="Z99" s="2"/>
      <c r="AA99" s="2"/>
      <c r="AB99" s="2"/>
      <c r="AC99" s="2"/>
      <c r="AD99" s="2"/>
    </row>
    <row r="100" spans="2:30" ht="12" customHeight="1" x14ac:dyDescent="0.15">
      <c r="B100" s="56" t="s">
        <v>100</v>
      </c>
      <c r="C100" s="56"/>
      <c r="D100" s="56"/>
      <c r="E100" s="56"/>
      <c r="F100" s="56"/>
      <c r="G100" s="56"/>
      <c r="H100" s="56"/>
      <c r="I100" s="56"/>
      <c r="J100" s="56"/>
      <c r="K100" s="56"/>
      <c r="L100" s="56"/>
      <c r="M100" s="56"/>
      <c r="N100" s="56"/>
      <c r="O100" s="56"/>
      <c r="P100" s="56"/>
      <c r="Q100" s="56"/>
      <c r="S100" s="2"/>
      <c r="T100" s="2"/>
      <c r="U100" s="2"/>
      <c r="V100" s="2"/>
      <c r="W100" s="2"/>
      <c r="X100" s="2"/>
      <c r="Y100" s="2"/>
      <c r="Z100" s="2"/>
      <c r="AA100" s="2"/>
      <c r="AB100" s="2"/>
      <c r="AC100" s="2"/>
      <c r="AD100" s="2"/>
    </row>
    <row r="101" spans="2:30" x14ac:dyDescent="0.15">
      <c r="B101" s="56"/>
      <c r="C101" s="56"/>
      <c r="D101" s="56"/>
      <c r="E101" s="56"/>
      <c r="F101" s="56"/>
      <c r="G101" s="56"/>
      <c r="H101" s="56"/>
      <c r="I101" s="56"/>
      <c r="J101" s="56"/>
      <c r="K101" s="56"/>
      <c r="L101" s="56"/>
      <c r="M101" s="56"/>
      <c r="N101" s="56"/>
      <c r="O101" s="56"/>
      <c r="P101" s="56"/>
      <c r="Q101" s="56"/>
      <c r="S101" s="2"/>
      <c r="T101" s="2"/>
      <c r="U101" s="2"/>
      <c r="V101" s="2"/>
      <c r="W101" s="2"/>
      <c r="X101" s="2"/>
      <c r="Y101" s="2"/>
      <c r="Z101" s="2"/>
      <c r="AA101" s="2"/>
      <c r="AB101" s="2"/>
      <c r="AC101" s="2"/>
      <c r="AD101" s="2"/>
    </row>
    <row r="102" spans="2:30" x14ac:dyDescent="0.15">
      <c r="B102" s="56"/>
      <c r="C102" s="56"/>
      <c r="D102" s="56"/>
      <c r="E102" s="56"/>
      <c r="F102" s="56"/>
      <c r="G102" s="56"/>
      <c r="H102" s="56"/>
      <c r="I102" s="56"/>
      <c r="J102" s="56"/>
      <c r="K102" s="56"/>
      <c r="L102" s="56"/>
      <c r="M102" s="56"/>
      <c r="N102" s="56"/>
      <c r="O102" s="56"/>
      <c r="P102" s="56"/>
      <c r="Q102" s="56"/>
      <c r="S102" s="2"/>
      <c r="T102" s="2"/>
      <c r="U102" s="2"/>
      <c r="V102" s="2"/>
      <c r="W102" s="2"/>
      <c r="X102" s="2"/>
      <c r="Y102" s="2"/>
      <c r="Z102" s="2"/>
      <c r="AA102" s="2"/>
      <c r="AB102" s="2"/>
      <c r="AC102" s="2"/>
      <c r="AD102" s="2"/>
    </row>
    <row r="103" spans="2:30" x14ac:dyDescent="0.15">
      <c r="B103" s="56"/>
      <c r="C103" s="56"/>
      <c r="D103" s="56"/>
      <c r="E103" s="56"/>
      <c r="F103" s="56"/>
      <c r="G103" s="56"/>
      <c r="H103" s="56"/>
      <c r="I103" s="56"/>
      <c r="J103" s="56"/>
      <c r="K103" s="56"/>
      <c r="L103" s="56"/>
      <c r="M103" s="56"/>
      <c r="N103" s="56"/>
      <c r="O103" s="56"/>
      <c r="P103" s="56"/>
      <c r="Q103" s="56"/>
      <c r="S103" s="2"/>
      <c r="T103" s="2"/>
      <c r="U103" s="2"/>
      <c r="V103" s="2"/>
      <c r="W103" s="2"/>
      <c r="X103" s="2"/>
      <c r="Y103" s="2"/>
      <c r="Z103" s="2"/>
      <c r="AA103" s="2"/>
      <c r="AB103" s="2"/>
      <c r="AC103" s="2"/>
      <c r="AD103" s="2"/>
    </row>
    <row r="104" spans="2:30" x14ac:dyDescent="0.15">
      <c r="B104" s="56"/>
      <c r="C104" s="56"/>
      <c r="D104" s="56"/>
      <c r="E104" s="56"/>
      <c r="F104" s="56"/>
      <c r="G104" s="56"/>
      <c r="H104" s="56"/>
      <c r="I104" s="56"/>
      <c r="J104" s="56"/>
      <c r="K104" s="56"/>
      <c r="L104" s="56"/>
      <c r="M104" s="56"/>
      <c r="N104" s="56"/>
      <c r="O104" s="56"/>
      <c r="P104" s="56"/>
      <c r="Q104" s="56"/>
      <c r="S104" s="2"/>
      <c r="T104" s="2"/>
      <c r="U104" s="2"/>
      <c r="V104" s="2"/>
      <c r="W104" s="2"/>
      <c r="X104" s="2"/>
      <c r="Y104" s="2"/>
      <c r="Z104" s="2"/>
      <c r="AA104" s="2"/>
      <c r="AB104" s="2"/>
      <c r="AC104" s="2"/>
      <c r="AD104" s="2"/>
    </row>
    <row r="105" spans="2:30" x14ac:dyDescent="0.15">
      <c r="B105" s="56"/>
      <c r="C105" s="56"/>
      <c r="D105" s="56"/>
      <c r="E105" s="56"/>
      <c r="F105" s="56"/>
      <c r="G105" s="56"/>
      <c r="H105" s="56"/>
      <c r="I105" s="56"/>
      <c r="J105" s="56"/>
      <c r="K105" s="56"/>
      <c r="L105" s="56"/>
      <c r="M105" s="56"/>
      <c r="N105" s="56"/>
      <c r="O105" s="56"/>
      <c r="P105" s="56"/>
      <c r="Q105" s="56"/>
      <c r="S105" s="2"/>
      <c r="T105" s="2"/>
      <c r="U105" s="2"/>
      <c r="V105" s="2"/>
      <c r="W105" s="2"/>
      <c r="X105" s="2"/>
      <c r="Y105" s="2"/>
      <c r="Z105" s="2"/>
      <c r="AA105" s="2"/>
      <c r="AB105" s="2"/>
      <c r="AC105" s="2"/>
      <c r="AD105" s="2"/>
    </row>
    <row r="106" spans="2:30" x14ac:dyDescent="0.15">
      <c r="B106" s="56"/>
      <c r="C106" s="56"/>
      <c r="D106" s="56"/>
      <c r="E106" s="56"/>
      <c r="F106" s="56"/>
      <c r="G106" s="56"/>
      <c r="H106" s="56"/>
      <c r="I106" s="56"/>
      <c r="J106" s="56"/>
      <c r="K106" s="56"/>
      <c r="L106" s="56"/>
      <c r="M106" s="56"/>
      <c r="N106" s="56"/>
      <c r="O106" s="56"/>
      <c r="P106" s="56"/>
      <c r="Q106" s="56"/>
      <c r="S106" s="2"/>
      <c r="T106" s="2"/>
      <c r="U106" s="2"/>
      <c r="V106" s="2"/>
      <c r="W106" s="2"/>
      <c r="X106" s="2"/>
      <c r="Y106" s="2"/>
      <c r="Z106" s="2"/>
      <c r="AA106" s="2"/>
      <c r="AB106" s="2"/>
      <c r="AC106" s="2"/>
      <c r="AD106" s="2"/>
    </row>
    <row r="107" spans="2:30" x14ac:dyDescent="0.15">
      <c r="B107" s="56"/>
      <c r="C107" s="56"/>
      <c r="D107" s="56"/>
      <c r="E107" s="56"/>
      <c r="F107" s="56"/>
      <c r="G107" s="56"/>
      <c r="H107" s="56"/>
      <c r="I107" s="56"/>
      <c r="J107" s="56"/>
      <c r="K107" s="56"/>
      <c r="L107" s="56"/>
      <c r="M107" s="56"/>
      <c r="N107" s="56"/>
      <c r="O107" s="56"/>
      <c r="P107" s="56"/>
      <c r="Q107" s="56"/>
      <c r="S107" s="2"/>
      <c r="T107" s="2"/>
      <c r="U107" s="2"/>
      <c r="V107" s="2"/>
      <c r="W107" s="2"/>
      <c r="X107" s="2"/>
      <c r="Y107" s="2"/>
      <c r="Z107" s="2"/>
      <c r="AA107" s="2"/>
      <c r="AB107" s="2"/>
      <c r="AC107" s="2"/>
      <c r="AD107" s="2"/>
    </row>
    <row r="108" spans="2:30" x14ac:dyDescent="0.15">
      <c r="B108" s="56"/>
      <c r="C108" s="56"/>
      <c r="D108" s="56"/>
      <c r="E108" s="56"/>
      <c r="F108" s="56"/>
      <c r="G108" s="56"/>
      <c r="H108" s="56"/>
      <c r="I108" s="56"/>
      <c r="J108" s="56"/>
      <c r="K108" s="56"/>
      <c r="L108" s="56"/>
      <c r="M108" s="56"/>
      <c r="N108" s="56"/>
      <c r="O108" s="56"/>
      <c r="P108" s="56"/>
      <c r="Q108" s="56"/>
      <c r="S108" s="2"/>
      <c r="T108" s="2"/>
      <c r="U108" s="2"/>
      <c r="V108" s="2"/>
      <c r="W108" s="2"/>
      <c r="X108" s="2"/>
      <c r="Y108" s="2"/>
      <c r="Z108" s="2"/>
      <c r="AA108" s="2"/>
      <c r="AB108" s="2"/>
      <c r="AC108" s="2"/>
      <c r="AD108" s="2"/>
    </row>
    <row r="109" spans="2:30" x14ac:dyDescent="0.15">
      <c r="B109" s="56"/>
      <c r="C109" s="56"/>
      <c r="D109" s="56"/>
      <c r="E109" s="56"/>
      <c r="F109" s="56"/>
      <c r="G109" s="56"/>
      <c r="H109" s="56"/>
      <c r="I109" s="56"/>
      <c r="J109" s="56"/>
      <c r="K109" s="56"/>
      <c r="L109" s="56"/>
      <c r="M109" s="56"/>
      <c r="N109" s="56"/>
      <c r="O109" s="56"/>
      <c r="P109" s="56"/>
      <c r="Q109" s="56"/>
      <c r="S109" s="2"/>
      <c r="T109" s="2"/>
      <c r="U109" s="2"/>
      <c r="V109" s="2"/>
      <c r="W109" s="2"/>
      <c r="X109" s="2"/>
      <c r="Y109" s="2"/>
      <c r="Z109" s="2"/>
      <c r="AA109" s="2"/>
      <c r="AB109" s="2"/>
      <c r="AC109" s="2"/>
      <c r="AD109" s="2"/>
    </row>
    <row r="110" spans="2:30" x14ac:dyDescent="0.15">
      <c r="B110" s="56"/>
      <c r="C110" s="56"/>
      <c r="D110" s="56"/>
      <c r="E110" s="56"/>
      <c r="F110" s="56"/>
      <c r="G110" s="56"/>
      <c r="H110" s="56"/>
      <c r="I110" s="56"/>
      <c r="J110" s="56"/>
      <c r="K110" s="56"/>
      <c r="L110" s="56"/>
      <c r="M110" s="56"/>
      <c r="N110" s="56"/>
      <c r="O110" s="56"/>
      <c r="P110" s="56"/>
      <c r="Q110" s="56"/>
      <c r="S110" s="2"/>
      <c r="T110" s="2"/>
      <c r="U110" s="2"/>
      <c r="V110" s="2"/>
      <c r="W110" s="2"/>
      <c r="X110" s="2"/>
      <c r="Y110" s="2"/>
      <c r="Z110" s="2"/>
      <c r="AA110" s="2"/>
      <c r="AB110" s="2"/>
      <c r="AC110" s="2"/>
      <c r="AD110" s="2"/>
    </row>
    <row r="111" spans="2:30" x14ac:dyDescent="0.15">
      <c r="B111" s="56"/>
      <c r="C111" s="56"/>
      <c r="D111" s="56"/>
      <c r="E111" s="56"/>
      <c r="F111" s="56"/>
      <c r="G111" s="56"/>
      <c r="H111" s="56"/>
      <c r="I111" s="56"/>
      <c r="J111" s="56"/>
      <c r="K111" s="56"/>
      <c r="L111" s="56"/>
      <c r="M111" s="56"/>
      <c r="N111" s="56"/>
      <c r="O111" s="56"/>
      <c r="P111" s="56"/>
      <c r="Q111" s="56"/>
      <c r="S111" s="2"/>
      <c r="T111" s="2"/>
      <c r="U111" s="2"/>
      <c r="V111" s="2"/>
      <c r="W111" s="2"/>
      <c r="X111" s="2"/>
      <c r="Y111" s="2"/>
      <c r="Z111" s="2"/>
      <c r="AA111" s="2"/>
      <c r="AB111" s="2"/>
      <c r="AC111" s="2"/>
      <c r="AD111" s="2"/>
    </row>
    <row r="112" spans="2:30" x14ac:dyDescent="0.15">
      <c r="B112" s="56"/>
      <c r="C112" s="56"/>
      <c r="D112" s="56"/>
      <c r="E112" s="56"/>
      <c r="F112" s="56"/>
      <c r="G112" s="56"/>
      <c r="H112" s="56"/>
      <c r="I112" s="56"/>
      <c r="J112" s="56"/>
      <c r="K112" s="56"/>
      <c r="L112" s="56"/>
      <c r="M112" s="56"/>
      <c r="N112" s="56"/>
      <c r="O112" s="56"/>
      <c r="P112" s="56"/>
      <c r="Q112" s="56"/>
      <c r="S112" s="2"/>
      <c r="T112" s="2"/>
      <c r="U112" s="2"/>
      <c r="V112" s="2"/>
      <c r="W112" s="2"/>
      <c r="X112" s="2"/>
      <c r="Y112" s="2"/>
      <c r="Z112" s="2"/>
      <c r="AA112" s="2"/>
      <c r="AB112" s="2"/>
      <c r="AC112" s="2"/>
      <c r="AD112" s="2"/>
    </row>
    <row r="113" spans="2:30" x14ac:dyDescent="0.15">
      <c r="B113" s="56"/>
      <c r="C113" s="56"/>
      <c r="D113" s="56"/>
      <c r="E113" s="56"/>
      <c r="F113" s="56"/>
      <c r="G113" s="56"/>
      <c r="H113" s="56"/>
      <c r="I113" s="56"/>
      <c r="J113" s="56"/>
      <c r="K113" s="56"/>
      <c r="L113" s="56"/>
      <c r="M113" s="56"/>
      <c r="N113" s="56"/>
      <c r="O113" s="56"/>
      <c r="P113" s="56"/>
      <c r="Q113" s="56"/>
      <c r="S113" s="2"/>
      <c r="T113" s="2"/>
      <c r="U113" s="2"/>
      <c r="V113" s="2"/>
      <c r="W113" s="2"/>
      <c r="X113" s="2"/>
      <c r="Y113" s="2"/>
      <c r="Z113" s="2"/>
      <c r="AA113" s="2"/>
      <c r="AB113" s="2"/>
      <c r="AC113" s="2"/>
      <c r="AD113" s="2"/>
    </row>
    <row r="114" spans="2:30" x14ac:dyDescent="0.15">
      <c r="B114" s="56"/>
      <c r="C114" s="56"/>
      <c r="D114" s="56"/>
      <c r="E114" s="56"/>
      <c r="F114" s="56"/>
      <c r="G114" s="56"/>
      <c r="H114" s="56"/>
      <c r="I114" s="56"/>
      <c r="J114" s="56"/>
      <c r="K114" s="56"/>
      <c r="L114" s="56"/>
      <c r="M114" s="56"/>
      <c r="N114" s="56"/>
      <c r="O114" s="56"/>
      <c r="P114" s="56"/>
      <c r="Q114" s="56"/>
      <c r="S114" s="2"/>
      <c r="T114" s="2"/>
      <c r="U114" s="2"/>
      <c r="V114" s="2"/>
      <c r="W114" s="2"/>
      <c r="X114" s="2"/>
      <c r="Y114" s="2"/>
      <c r="Z114" s="2"/>
      <c r="AA114" s="2"/>
      <c r="AB114" s="2"/>
      <c r="AC114" s="2"/>
      <c r="AD114" s="2"/>
    </row>
    <row r="115" spans="2:30" x14ac:dyDescent="0.15">
      <c r="B115" s="56"/>
      <c r="C115" s="56"/>
      <c r="D115" s="56"/>
      <c r="E115" s="56"/>
      <c r="F115" s="56"/>
      <c r="G115" s="56"/>
      <c r="H115" s="56"/>
      <c r="I115" s="56"/>
      <c r="J115" s="56"/>
      <c r="K115" s="56"/>
      <c r="L115" s="56"/>
      <c r="M115" s="56"/>
      <c r="N115" s="56"/>
      <c r="O115" s="56"/>
      <c r="P115" s="56"/>
      <c r="Q115" s="56"/>
      <c r="S115" s="2"/>
      <c r="T115" s="2"/>
      <c r="U115" s="2"/>
      <c r="V115" s="2"/>
      <c r="W115" s="2"/>
      <c r="X115" s="2"/>
      <c r="Y115" s="2"/>
      <c r="Z115" s="2"/>
      <c r="AA115" s="2"/>
      <c r="AB115" s="2"/>
      <c r="AC115" s="2"/>
      <c r="AD115" s="2"/>
    </row>
    <row r="116" spans="2:30" x14ac:dyDescent="0.15">
      <c r="B116" s="56"/>
      <c r="C116" s="56"/>
      <c r="D116" s="56"/>
      <c r="E116" s="56"/>
      <c r="F116" s="56"/>
      <c r="G116" s="56"/>
      <c r="H116" s="56"/>
      <c r="I116" s="56"/>
      <c r="J116" s="56"/>
      <c r="K116" s="56"/>
      <c r="L116" s="56"/>
      <c r="M116" s="56"/>
      <c r="N116" s="56"/>
      <c r="O116" s="56"/>
      <c r="P116" s="56"/>
      <c r="Q116" s="56"/>
      <c r="S116" s="2"/>
      <c r="T116" s="2"/>
      <c r="U116" s="2"/>
      <c r="V116" s="2"/>
      <c r="W116" s="2"/>
      <c r="X116" s="2"/>
      <c r="Y116" s="2"/>
      <c r="Z116" s="2"/>
      <c r="AA116" s="2"/>
      <c r="AB116" s="2"/>
      <c r="AC116" s="2"/>
      <c r="AD116" s="2"/>
    </row>
    <row r="117" spans="2:30" x14ac:dyDescent="0.15">
      <c r="B117" s="56"/>
      <c r="C117" s="56"/>
      <c r="D117" s="56"/>
      <c r="E117" s="56"/>
      <c r="F117" s="56"/>
      <c r="G117" s="56"/>
      <c r="H117" s="56"/>
      <c r="I117" s="56"/>
      <c r="J117" s="56"/>
      <c r="K117" s="56"/>
      <c r="L117" s="56"/>
      <c r="M117" s="56"/>
      <c r="N117" s="56"/>
      <c r="O117" s="56"/>
      <c r="P117" s="56"/>
      <c r="Q117" s="56"/>
      <c r="S117" s="2"/>
      <c r="T117" s="2"/>
      <c r="U117" s="2"/>
      <c r="V117" s="2"/>
      <c r="W117" s="2"/>
      <c r="X117" s="2"/>
      <c r="Y117" s="2"/>
      <c r="Z117" s="2"/>
      <c r="AA117" s="2"/>
      <c r="AB117" s="2"/>
      <c r="AC117" s="2"/>
      <c r="AD117" s="2"/>
    </row>
    <row r="118" spans="2:30" x14ac:dyDescent="0.15">
      <c r="B118" s="56"/>
      <c r="C118" s="56"/>
      <c r="D118" s="56"/>
      <c r="E118" s="56"/>
      <c r="F118" s="56"/>
      <c r="G118" s="56"/>
      <c r="H118" s="56"/>
      <c r="I118" s="56"/>
      <c r="J118" s="56"/>
      <c r="K118" s="56"/>
      <c r="L118" s="56"/>
      <c r="M118" s="56"/>
      <c r="N118" s="56"/>
      <c r="O118" s="56"/>
      <c r="P118" s="56"/>
      <c r="Q118" s="56"/>
      <c r="S118" s="2"/>
      <c r="T118" s="2"/>
      <c r="U118" s="2"/>
      <c r="V118" s="2"/>
      <c r="W118" s="2"/>
      <c r="X118" s="2"/>
      <c r="Y118" s="2"/>
      <c r="Z118" s="2"/>
      <c r="AA118" s="2"/>
      <c r="AB118" s="2"/>
      <c r="AC118" s="2"/>
      <c r="AD118" s="2"/>
    </row>
    <row r="119" spans="2:30" x14ac:dyDescent="0.15">
      <c r="B119" s="56"/>
      <c r="C119" s="56"/>
      <c r="D119" s="56"/>
      <c r="E119" s="56"/>
      <c r="F119" s="56"/>
      <c r="G119" s="56"/>
      <c r="H119" s="56"/>
      <c r="I119" s="56"/>
      <c r="J119" s="56"/>
      <c r="K119" s="56"/>
      <c r="L119" s="56"/>
      <c r="M119" s="56"/>
      <c r="N119" s="56"/>
      <c r="O119" s="56"/>
      <c r="P119" s="56"/>
      <c r="Q119" s="56"/>
      <c r="S119" s="2"/>
      <c r="T119" s="2"/>
      <c r="U119" s="2"/>
      <c r="V119" s="2"/>
      <c r="W119" s="2"/>
      <c r="X119" s="2"/>
      <c r="Y119" s="2"/>
      <c r="Z119" s="2"/>
      <c r="AA119" s="2"/>
      <c r="AB119" s="2"/>
      <c r="AC119" s="2"/>
      <c r="AD119" s="2"/>
    </row>
    <row r="120" spans="2:30" x14ac:dyDescent="0.15">
      <c r="S120" s="2"/>
      <c r="T120" s="2"/>
      <c r="U120" s="2"/>
      <c r="V120" s="2"/>
      <c r="W120" s="2"/>
      <c r="X120" s="2"/>
      <c r="Y120" s="2"/>
      <c r="Z120" s="2"/>
      <c r="AA120" s="2"/>
      <c r="AB120" s="2"/>
      <c r="AC120" s="2"/>
      <c r="AD120" s="2"/>
    </row>
    <row r="121" spans="2:30" ht="15" customHeight="1" x14ac:dyDescent="0.15">
      <c r="B121" s="135" t="s">
        <v>36</v>
      </c>
      <c r="C121" s="135"/>
      <c r="D121" s="135"/>
      <c r="E121" s="135"/>
      <c r="P121" s="150" t="s">
        <v>35</v>
      </c>
      <c r="Q121" s="150"/>
      <c r="S121" s="2"/>
      <c r="T121" s="2"/>
      <c r="U121" s="2"/>
      <c r="V121" s="2"/>
      <c r="W121" s="2"/>
      <c r="X121" s="2"/>
      <c r="Y121" s="2"/>
      <c r="Z121" s="2"/>
      <c r="AA121" s="2"/>
      <c r="AB121" s="2"/>
      <c r="AC121" s="2"/>
      <c r="AD121" s="2"/>
    </row>
    <row r="122" spans="2:30" ht="15" customHeight="1" x14ac:dyDescent="0.15">
      <c r="O122" s="84" t="s">
        <v>0</v>
      </c>
      <c r="P122" s="84"/>
      <c r="Q122" s="84"/>
      <c r="S122" s="2"/>
      <c r="T122" s="2"/>
      <c r="U122" s="2"/>
      <c r="V122" s="2"/>
      <c r="W122" s="2"/>
      <c r="X122" s="2"/>
      <c r="Y122" s="2"/>
      <c r="Z122" s="2"/>
      <c r="AA122" s="2"/>
      <c r="AB122" s="2"/>
      <c r="AC122" s="2"/>
      <c r="AD122" s="2"/>
    </row>
    <row r="123" spans="2:30" ht="15" customHeight="1" x14ac:dyDescent="0.15">
      <c r="B123" s="3"/>
      <c r="C123" s="132" t="s">
        <v>29</v>
      </c>
      <c r="D123" s="132"/>
      <c r="E123" s="132"/>
      <c r="F123" s="132"/>
      <c r="G123" s="132"/>
      <c r="H123" s="132"/>
      <c r="I123" s="132"/>
      <c r="J123" s="132"/>
      <c r="K123" s="132"/>
      <c r="L123" s="132"/>
      <c r="M123" s="132"/>
      <c r="N123" s="132"/>
      <c r="O123" s="132"/>
      <c r="P123" s="132"/>
      <c r="Q123" s="132"/>
      <c r="R123" s="4"/>
      <c r="S123" s="2"/>
      <c r="T123" s="2"/>
      <c r="U123" s="2"/>
      <c r="V123" s="2"/>
      <c r="W123" s="2"/>
      <c r="X123" s="2"/>
      <c r="Y123" s="2"/>
      <c r="Z123" s="2"/>
      <c r="AA123" s="2"/>
      <c r="AB123" s="2"/>
      <c r="AC123" s="2"/>
      <c r="AD123" s="2"/>
    </row>
    <row r="124" spans="2:30" ht="15" customHeight="1" x14ac:dyDescent="0.15">
      <c r="B124" s="5"/>
      <c r="C124" s="3"/>
      <c r="D124" s="6"/>
      <c r="E124" s="6"/>
      <c r="F124" s="6"/>
      <c r="G124" s="6"/>
      <c r="H124" s="6"/>
      <c r="I124" s="6"/>
      <c r="J124" s="6"/>
      <c r="K124" s="6"/>
      <c r="L124" s="133" t="str">
        <f>L4</f>
        <v>　　年　　月　　日　　</v>
      </c>
      <c r="M124" s="133"/>
      <c r="N124" s="133"/>
      <c r="O124" s="133"/>
      <c r="P124" s="133"/>
      <c r="Q124" s="134"/>
      <c r="R124" s="7"/>
      <c r="S124" s="2"/>
      <c r="T124" s="2"/>
      <c r="U124" s="2"/>
      <c r="V124" s="2"/>
      <c r="W124" s="2"/>
      <c r="X124" s="2"/>
      <c r="Y124" s="2"/>
      <c r="Z124" s="2"/>
      <c r="AA124" s="2"/>
      <c r="AB124" s="2"/>
      <c r="AC124" s="2"/>
      <c r="AD124" s="2"/>
    </row>
    <row r="125" spans="2:30" ht="15" customHeight="1" x14ac:dyDescent="0.15">
      <c r="B125" s="5"/>
      <c r="C125" s="5"/>
      <c r="D125" s="135" t="s">
        <v>102</v>
      </c>
      <c r="E125" s="135"/>
      <c r="F125" s="135"/>
      <c r="G125" s="8" t="s">
        <v>37</v>
      </c>
      <c r="H125" s="9"/>
      <c r="I125" s="9"/>
      <c r="J125" s="9"/>
      <c r="K125" s="9"/>
      <c r="L125" s="9"/>
      <c r="M125" s="9"/>
      <c r="N125" s="9"/>
      <c r="O125" s="9"/>
      <c r="P125" s="9"/>
      <c r="Q125" s="7"/>
      <c r="R125" s="7"/>
      <c r="S125" s="2"/>
      <c r="T125" s="2"/>
      <c r="U125" s="2"/>
      <c r="V125" s="2"/>
      <c r="W125" s="2"/>
      <c r="X125" s="2"/>
      <c r="Y125" s="2"/>
      <c r="Z125" s="2"/>
      <c r="AA125" s="2"/>
      <c r="AB125" s="2"/>
      <c r="AC125" s="2"/>
      <c r="AD125" s="2"/>
    </row>
    <row r="126" spans="2:30" ht="15" customHeight="1" x14ac:dyDescent="0.15">
      <c r="B126" s="5"/>
      <c r="C126" s="5"/>
      <c r="D126" s="9"/>
      <c r="E126" s="9"/>
      <c r="F126" s="9"/>
      <c r="G126" s="9"/>
      <c r="H126" s="9"/>
      <c r="I126" s="9"/>
      <c r="J126" s="136" t="s">
        <v>38</v>
      </c>
      <c r="K126" s="136"/>
      <c r="L126" s="136"/>
      <c r="M126" s="136"/>
      <c r="N126" s="136"/>
      <c r="O126" s="136"/>
      <c r="P126" s="136"/>
      <c r="Q126" s="137"/>
      <c r="R126" s="7"/>
      <c r="S126" s="2"/>
      <c r="T126" s="2"/>
      <c r="U126" s="2"/>
      <c r="V126" s="2"/>
      <c r="W126" s="2"/>
      <c r="X126" s="2"/>
      <c r="Y126" s="2"/>
      <c r="Z126" s="2"/>
      <c r="AA126" s="2"/>
      <c r="AB126" s="2"/>
      <c r="AC126" s="2"/>
      <c r="AD126" s="2"/>
    </row>
    <row r="127" spans="2:30" ht="15" customHeight="1" x14ac:dyDescent="0.15">
      <c r="B127" s="5"/>
      <c r="C127" s="5"/>
      <c r="D127" s="129" t="str">
        <f>IF(D7="","",D7)</f>
        <v/>
      </c>
      <c r="E127" s="129"/>
      <c r="F127" s="129"/>
      <c r="G127" s="129"/>
      <c r="H127" s="129"/>
      <c r="I127" s="129"/>
      <c r="J127" s="138" t="str">
        <f>IF(J7="","",J7)</f>
        <v/>
      </c>
      <c r="K127" s="138"/>
      <c r="L127" s="138"/>
      <c r="M127" s="138"/>
      <c r="N127" s="138"/>
      <c r="O127" s="138"/>
      <c r="P127" s="138"/>
      <c r="Q127" s="139"/>
      <c r="R127" s="7"/>
      <c r="S127" s="2"/>
      <c r="T127" s="2"/>
      <c r="U127" s="2"/>
      <c r="V127" s="2"/>
      <c r="W127" s="2"/>
      <c r="X127" s="2"/>
      <c r="Y127" s="2"/>
      <c r="Z127" s="2"/>
      <c r="AA127" s="2"/>
      <c r="AB127" s="2"/>
      <c r="AC127" s="2"/>
      <c r="AD127" s="2"/>
    </row>
    <row r="128" spans="2:30" ht="15" customHeight="1" x14ac:dyDescent="0.15">
      <c r="B128" s="5"/>
      <c r="C128" s="10"/>
      <c r="D128" s="129" t="str">
        <f>IF(D8="","",D8)</f>
        <v/>
      </c>
      <c r="E128" s="129"/>
      <c r="F128" s="129"/>
      <c r="G128" s="129"/>
      <c r="H128" s="129"/>
      <c r="I128" s="129"/>
      <c r="J128" s="60" t="str">
        <f>IF(J8="","",J8)</f>
        <v/>
      </c>
      <c r="K128" s="60"/>
      <c r="L128" s="60"/>
      <c r="M128" s="60"/>
      <c r="N128" s="60"/>
      <c r="O128" s="60"/>
      <c r="P128" s="60"/>
      <c r="Q128" s="108"/>
      <c r="R128" s="7"/>
      <c r="S128" s="2"/>
      <c r="T128" s="2"/>
      <c r="U128" s="2"/>
      <c r="V128" s="2"/>
      <c r="W128" s="2"/>
      <c r="X128" s="2"/>
      <c r="Y128" s="2"/>
      <c r="Z128" s="2"/>
      <c r="AA128" s="2"/>
      <c r="AB128" s="2"/>
      <c r="AC128" s="2"/>
      <c r="AD128" s="2"/>
    </row>
    <row r="129" spans="2:30" ht="15" customHeight="1" x14ac:dyDescent="0.15">
      <c r="B129" s="5"/>
      <c r="C129" s="5"/>
      <c r="D129" s="129" t="str">
        <f>IF(D9="","",D9)</f>
        <v/>
      </c>
      <c r="E129" s="129"/>
      <c r="F129" s="129"/>
      <c r="G129" s="129"/>
      <c r="H129" s="129"/>
      <c r="I129" s="129"/>
      <c r="J129" s="60" t="str">
        <f>IF(J9="","",J9)</f>
        <v/>
      </c>
      <c r="K129" s="60"/>
      <c r="L129" s="60"/>
      <c r="M129" s="60"/>
      <c r="N129" s="60"/>
      <c r="O129" s="60"/>
      <c r="P129" s="60"/>
      <c r="Q129" s="108"/>
      <c r="R129" s="7"/>
      <c r="S129" s="2"/>
      <c r="T129" s="2"/>
      <c r="U129" s="2"/>
      <c r="V129" s="2"/>
      <c r="W129" s="2"/>
      <c r="X129" s="2"/>
      <c r="Y129" s="2"/>
      <c r="Z129" s="2"/>
      <c r="AA129" s="2"/>
      <c r="AB129" s="2"/>
      <c r="AC129" s="2"/>
      <c r="AD129" s="2"/>
    </row>
    <row r="130" spans="2:30" ht="15" customHeight="1" x14ac:dyDescent="0.15">
      <c r="B130" s="5"/>
      <c r="C130" s="5"/>
      <c r="D130" s="129" t="str">
        <f>IF(D10="","",D10)</f>
        <v/>
      </c>
      <c r="E130" s="129"/>
      <c r="F130" s="129"/>
      <c r="G130" s="129"/>
      <c r="H130" s="129"/>
      <c r="I130" s="129"/>
      <c r="J130" s="60" t="str">
        <f>IF(J10="","",J10)</f>
        <v/>
      </c>
      <c r="K130" s="60"/>
      <c r="L130" s="60"/>
      <c r="M130" s="60"/>
      <c r="N130" s="60"/>
      <c r="O130" s="60"/>
      <c r="P130" s="60"/>
      <c r="Q130" s="108"/>
      <c r="R130" s="7"/>
      <c r="S130" s="2"/>
      <c r="T130" s="2"/>
      <c r="U130" s="2"/>
      <c r="V130" s="2"/>
      <c r="W130" s="2"/>
      <c r="X130" s="2"/>
      <c r="Y130" s="2"/>
      <c r="Z130" s="2"/>
      <c r="AA130" s="2"/>
      <c r="AB130" s="2"/>
      <c r="AC130" s="2"/>
      <c r="AD130" s="2"/>
    </row>
    <row r="131" spans="2:30" ht="15" customHeight="1" x14ac:dyDescent="0.15">
      <c r="B131" s="5"/>
      <c r="C131" s="126" t="s">
        <v>1</v>
      </c>
      <c r="D131" s="127"/>
      <c r="E131" s="127"/>
      <c r="F131" s="127"/>
      <c r="G131" s="127"/>
      <c r="H131" s="127"/>
      <c r="I131" s="127"/>
      <c r="J131" s="127"/>
      <c r="K131" s="9"/>
      <c r="L131" s="9"/>
      <c r="M131" s="9"/>
      <c r="N131" s="9"/>
      <c r="O131" s="9"/>
      <c r="P131" s="9"/>
      <c r="Q131" s="7"/>
      <c r="R131" s="11"/>
      <c r="S131" s="2"/>
      <c r="T131" s="2"/>
      <c r="U131" s="2"/>
      <c r="V131" s="2"/>
      <c r="W131" s="2"/>
      <c r="X131" s="2"/>
      <c r="Y131" s="2"/>
      <c r="Z131" s="2"/>
      <c r="AA131" s="2"/>
      <c r="AB131" s="2"/>
      <c r="AC131" s="2"/>
      <c r="AD131" s="2"/>
    </row>
    <row r="132" spans="2:30" ht="15" customHeight="1" x14ac:dyDescent="0.15">
      <c r="B132" s="5"/>
      <c r="C132" s="12">
        <v>1</v>
      </c>
      <c r="D132" s="57" t="s">
        <v>51</v>
      </c>
      <c r="E132" s="57"/>
      <c r="F132" s="58"/>
      <c r="G132" s="65" t="str">
        <f>IF(G12="","",G12)</f>
        <v/>
      </c>
      <c r="H132" s="66"/>
      <c r="I132" s="66"/>
      <c r="J132" s="66"/>
      <c r="K132" s="66"/>
      <c r="L132" s="67" t="str">
        <f>IF(L12="","",L12)</f>
        <v/>
      </c>
      <c r="M132" s="67"/>
      <c r="N132" s="67"/>
      <c r="O132" s="67"/>
      <c r="P132" s="67"/>
      <c r="Q132" s="68"/>
      <c r="R132" s="7"/>
      <c r="S132" s="2"/>
      <c r="T132" s="2"/>
      <c r="U132" s="2"/>
      <c r="V132" s="2"/>
      <c r="W132" s="2"/>
      <c r="X132" s="2"/>
      <c r="Y132" s="2"/>
      <c r="Z132" s="2"/>
      <c r="AA132" s="2"/>
      <c r="AB132" s="2"/>
      <c r="AC132" s="2"/>
      <c r="AD132" s="2"/>
    </row>
    <row r="133" spans="2:30" ht="15" customHeight="1" x14ac:dyDescent="0.15">
      <c r="B133" s="5"/>
      <c r="C133" s="12">
        <v>2</v>
      </c>
      <c r="D133" s="57" t="s">
        <v>52</v>
      </c>
      <c r="E133" s="57"/>
      <c r="F133" s="58"/>
      <c r="G133" s="65" t="str">
        <f>IF(G13="","",G13)</f>
        <v/>
      </c>
      <c r="H133" s="66"/>
      <c r="I133" s="66"/>
      <c r="J133" s="66"/>
      <c r="K133" s="66"/>
      <c r="L133" s="66"/>
      <c r="M133" s="66"/>
      <c r="N133" s="66"/>
      <c r="O133" s="66"/>
      <c r="P133" s="66"/>
      <c r="Q133" s="128"/>
      <c r="R133" s="7"/>
      <c r="S133" s="2"/>
      <c r="T133" s="2"/>
      <c r="U133" s="2"/>
      <c r="V133" s="2"/>
      <c r="W133" s="2"/>
      <c r="X133" s="2"/>
      <c r="Y133" s="2"/>
      <c r="Z133" s="2"/>
      <c r="AA133" s="2"/>
      <c r="AB133" s="2"/>
      <c r="AC133" s="2"/>
      <c r="AD133" s="2"/>
    </row>
    <row r="134" spans="2:30" ht="15" customHeight="1" x14ac:dyDescent="0.15">
      <c r="B134" s="5"/>
      <c r="C134" s="13"/>
      <c r="D134" s="109" t="s">
        <v>47</v>
      </c>
      <c r="E134" s="111"/>
      <c r="F134" s="110"/>
      <c r="G134" s="14"/>
      <c r="H134" s="15"/>
      <c r="I134" s="15"/>
      <c r="J134" s="15"/>
      <c r="K134" s="112" t="str">
        <f>IF(K14="","",K14)</f>
        <v/>
      </c>
      <c r="L134" s="112"/>
      <c r="M134" s="113" t="str">
        <f>IF(M14="","",M14)</f>
        <v/>
      </c>
      <c r="N134" s="113"/>
      <c r="O134" s="85" t="s">
        <v>6</v>
      </c>
      <c r="P134" s="85"/>
      <c r="Q134" s="86"/>
      <c r="R134" s="7"/>
      <c r="S134" s="2"/>
      <c r="T134" s="2"/>
      <c r="U134" s="2"/>
      <c r="V134" s="2"/>
      <c r="W134" s="2"/>
      <c r="X134" s="2"/>
      <c r="Y134" s="2"/>
      <c r="Z134" s="2"/>
      <c r="AA134" s="2"/>
      <c r="AB134" s="2"/>
      <c r="AC134" s="2"/>
      <c r="AD134" s="2"/>
    </row>
    <row r="135" spans="2:30" ht="15" customHeight="1" x14ac:dyDescent="0.15">
      <c r="B135" s="5"/>
      <c r="C135" s="13"/>
      <c r="D135" s="114" t="s">
        <v>48</v>
      </c>
      <c r="E135" s="115"/>
      <c r="F135" s="116"/>
      <c r="G135" s="16"/>
      <c r="H135" s="17"/>
      <c r="I135" s="17"/>
      <c r="J135" s="17"/>
      <c r="K135" s="117" t="str">
        <f>IF(K15="","",K15)</f>
        <v/>
      </c>
      <c r="L135" s="117" t="str">
        <f>IF(S135=M135,"",S135)</f>
        <v/>
      </c>
      <c r="M135" s="119">
        <f>N157+N178+N188+N198</f>
        <v>0</v>
      </c>
      <c r="N135" s="119"/>
      <c r="O135" s="105" t="s">
        <v>56</v>
      </c>
      <c r="P135" s="105"/>
      <c r="Q135" s="106"/>
      <c r="R135" s="7"/>
      <c r="S135" s="2"/>
      <c r="T135" s="2" t="e">
        <f>T157+T178+T188+T198</f>
        <v>#VALUE!</v>
      </c>
      <c r="U135" s="2"/>
      <c r="V135" s="2"/>
      <c r="W135" s="2"/>
      <c r="X135" s="2"/>
      <c r="Y135" s="2"/>
      <c r="Z135" s="2"/>
      <c r="AA135" s="2"/>
      <c r="AB135" s="2"/>
      <c r="AC135" s="2"/>
      <c r="AD135" s="2"/>
    </row>
    <row r="136" spans="2:30" ht="15" customHeight="1" x14ac:dyDescent="0.15">
      <c r="B136" s="5"/>
      <c r="C136" s="13"/>
      <c r="D136" s="123" t="s">
        <v>57</v>
      </c>
      <c r="E136" s="124"/>
      <c r="F136" s="125"/>
      <c r="G136" s="18"/>
      <c r="H136" s="19"/>
      <c r="I136" s="19"/>
      <c r="J136" s="19"/>
      <c r="K136" s="118" t="str">
        <f>IF(R136=L136,"",R136)</f>
        <v/>
      </c>
      <c r="L136" s="118" t="str">
        <f>IF(S136=M136,"",S136)</f>
        <v/>
      </c>
      <c r="M136" s="120"/>
      <c r="N136" s="120"/>
      <c r="O136" s="121"/>
      <c r="P136" s="121"/>
      <c r="Q136" s="122"/>
      <c r="R136" s="7"/>
      <c r="S136" s="2"/>
      <c r="T136" s="2"/>
      <c r="U136" s="2"/>
      <c r="V136" s="2"/>
      <c r="W136" s="2"/>
      <c r="X136" s="2"/>
      <c r="Y136" s="2"/>
      <c r="Z136" s="2"/>
      <c r="AA136" s="2"/>
      <c r="AB136" s="2"/>
      <c r="AC136" s="2"/>
      <c r="AD136" s="2"/>
    </row>
    <row r="137" spans="2:30" ht="15" customHeight="1" x14ac:dyDescent="0.15">
      <c r="B137" s="5"/>
      <c r="C137" s="13">
        <v>3</v>
      </c>
      <c r="D137" s="9"/>
      <c r="E137" s="103" t="s">
        <v>49</v>
      </c>
      <c r="F137" s="104"/>
      <c r="G137" s="103" t="s">
        <v>2</v>
      </c>
      <c r="H137" s="104"/>
      <c r="I137" s="103" t="s">
        <v>43</v>
      </c>
      <c r="J137" s="104"/>
      <c r="K137" s="103" t="s">
        <v>4</v>
      </c>
      <c r="L137" s="104"/>
      <c r="M137" s="46" t="str">
        <f>IF(M17="","",M17)</f>
        <v/>
      </c>
      <c r="N137" s="47">
        <f>IF(N17="",0,N17)</f>
        <v>0</v>
      </c>
      <c r="O137" s="105" t="s">
        <v>6</v>
      </c>
      <c r="P137" s="105"/>
      <c r="Q137" s="106"/>
      <c r="R137" s="7"/>
      <c r="S137" s="2"/>
      <c r="T137" s="2" t="str">
        <f>IF(M137&gt;0,M137,N137)</f>
        <v/>
      </c>
      <c r="U137" s="2"/>
      <c r="V137" s="2"/>
      <c r="W137" s="2"/>
      <c r="X137" s="2"/>
      <c r="Y137" s="2"/>
      <c r="Z137" s="2"/>
      <c r="AA137" s="2"/>
      <c r="AB137" s="2"/>
      <c r="AC137" s="2"/>
      <c r="AD137" s="2"/>
    </row>
    <row r="138" spans="2:30" ht="15" customHeight="1" x14ac:dyDescent="0.15">
      <c r="B138" s="5"/>
      <c r="C138" s="13"/>
      <c r="D138" s="9"/>
      <c r="E138" s="5"/>
      <c r="F138" s="7"/>
      <c r="G138" s="107" t="s">
        <v>3</v>
      </c>
      <c r="H138" s="108"/>
      <c r="I138" s="107" t="s">
        <v>58</v>
      </c>
      <c r="J138" s="108"/>
      <c r="K138" s="99" t="s">
        <v>5</v>
      </c>
      <c r="L138" s="100"/>
      <c r="M138" s="83" t="s">
        <v>81</v>
      </c>
      <c r="N138" s="84"/>
      <c r="O138" s="48" t="str">
        <f>IF(O18="","",O18)</f>
        <v/>
      </c>
      <c r="P138" s="49">
        <f>IF(P18="",0,P18)</f>
        <v>0</v>
      </c>
      <c r="Q138" s="24" t="s">
        <v>41</v>
      </c>
      <c r="R138" s="7"/>
      <c r="S138" s="2"/>
      <c r="T138" s="2"/>
      <c r="U138" s="2" t="str">
        <f>IF(O138&gt;0,O138,P138)</f>
        <v/>
      </c>
      <c r="V138" s="2"/>
      <c r="W138" s="2"/>
      <c r="X138" s="2"/>
      <c r="Y138" s="2"/>
      <c r="Z138" s="2"/>
      <c r="AA138" s="2"/>
      <c r="AB138" s="2"/>
      <c r="AC138" s="2"/>
      <c r="AD138" s="2"/>
    </row>
    <row r="139" spans="2:30" ht="15" customHeight="1" x14ac:dyDescent="0.15">
      <c r="B139" s="5"/>
      <c r="C139" s="13"/>
      <c r="D139" s="9"/>
      <c r="E139" s="5"/>
      <c r="F139" s="7"/>
      <c r="G139" s="5"/>
      <c r="H139" s="7"/>
      <c r="I139" s="107" t="s">
        <v>82</v>
      </c>
      <c r="J139" s="108"/>
      <c r="K139" s="103" t="s">
        <v>7</v>
      </c>
      <c r="L139" s="104"/>
      <c r="M139" s="50" t="str">
        <f>IF(M19="","",M19)</f>
        <v/>
      </c>
      <c r="N139" s="47">
        <f>IF(N19="",0,N19)</f>
        <v>0</v>
      </c>
      <c r="O139" s="105" t="s">
        <v>6</v>
      </c>
      <c r="P139" s="105"/>
      <c r="Q139" s="106"/>
      <c r="R139" s="7"/>
      <c r="S139" s="2"/>
      <c r="T139" s="2" t="str">
        <f>IF(M139&gt;0,M139,N139)</f>
        <v/>
      </c>
      <c r="U139" s="2"/>
      <c r="V139" s="2"/>
      <c r="W139" s="2"/>
      <c r="X139" s="2"/>
      <c r="Y139" s="2"/>
      <c r="Z139" s="2"/>
      <c r="AA139" s="2"/>
      <c r="AB139" s="2"/>
      <c r="AC139" s="2"/>
      <c r="AD139" s="2"/>
    </row>
    <row r="140" spans="2:30" ht="15" customHeight="1" x14ac:dyDescent="0.15">
      <c r="B140" s="5"/>
      <c r="C140" s="13"/>
      <c r="D140" s="9"/>
      <c r="E140" s="5"/>
      <c r="F140" s="7"/>
      <c r="G140" s="5"/>
      <c r="H140" s="7"/>
      <c r="I140" s="9"/>
      <c r="J140" s="9"/>
      <c r="K140" s="99" t="s">
        <v>8</v>
      </c>
      <c r="L140" s="100"/>
      <c r="M140" s="83" t="s">
        <v>40</v>
      </c>
      <c r="N140" s="84"/>
      <c r="O140" s="48" t="str">
        <f>IF(O20="","",O20)</f>
        <v/>
      </c>
      <c r="P140" s="49">
        <f>IF(P20="",0,P20)</f>
        <v>0</v>
      </c>
      <c r="Q140" s="24" t="s">
        <v>41</v>
      </c>
      <c r="R140" s="7"/>
      <c r="S140" s="2"/>
      <c r="T140" s="2"/>
      <c r="U140" s="2" t="str">
        <f>IF(O140&gt;0,O140,P140)</f>
        <v/>
      </c>
      <c r="V140" s="2"/>
      <c r="W140" s="2"/>
      <c r="X140" s="2"/>
      <c r="Y140" s="2"/>
      <c r="Z140" s="2"/>
      <c r="AA140" s="2"/>
      <c r="AB140" s="2"/>
      <c r="AC140" s="2"/>
      <c r="AD140" s="2"/>
    </row>
    <row r="141" spans="2:30" ht="15" customHeight="1" x14ac:dyDescent="0.15">
      <c r="B141" s="5"/>
      <c r="C141" s="13"/>
      <c r="D141" s="9"/>
      <c r="E141" s="5"/>
      <c r="F141" s="7"/>
      <c r="G141" s="5"/>
      <c r="H141" s="7"/>
      <c r="I141" s="9"/>
      <c r="J141" s="9"/>
      <c r="K141" s="5"/>
      <c r="L141" s="9"/>
      <c r="M141" s="51" t="str">
        <f>IF(M21="","",M21)</f>
        <v/>
      </c>
      <c r="N141" s="52">
        <f>IF(N21="",0,N21)</f>
        <v>0</v>
      </c>
      <c r="O141" s="85" t="s">
        <v>6</v>
      </c>
      <c r="P141" s="85"/>
      <c r="Q141" s="86"/>
      <c r="R141" s="7"/>
      <c r="S141" s="2"/>
      <c r="T141" s="2" t="str">
        <f>IF(M141&gt;0,M141,N141)</f>
        <v/>
      </c>
      <c r="U141" s="2"/>
      <c r="V141" s="2"/>
      <c r="W141" s="2"/>
      <c r="X141" s="2"/>
      <c r="Y141" s="2"/>
      <c r="Z141" s="2"/>
      <c r="AA141" s="2"/>
      <c r="AB141" s="2"/>
      <c r="AC141" s="2"/>
      <c r="AD141" s="2"/>
    </row>
    <row r="142" spans="2:30" ht="15" customHeight="1" x14ac:dyDescent="0.15">
      <c r="B142" s="5"/>
      <c r="C142" s="13"/>
      <c r="D142" s="9"/>
      <c r="E142" s="5"/>
      <c r="F142" s="7"/>
      <c r="G142" s="5"/>
      <c r="H142" s="7"/>
      <c r="I142" s="9"/>
      <c r="J142" s="9"/>
      <c r="K142" s="101" t="s">
        <v>12</v>
      </c>
      <c r="L142" s="102"/>
      <c r="M142" s="103" t="s">
        <v>9</v>
      </c>
      <c r="N142" s="59"/>
      <c r="O142" s="59"/>
      <c r="P142" s="59"/>
      <c r="Q142" s="104"/>
      <c r="R142" s="7"/>
      <c r="S142" s="2"/>
      <c r="T142" s="2"/>
      <c r="U142" s="2"/>
      <c r="V142" s="2"/>
      <c r="W142" s="2"/>
      <c r="X142" s="2"/>
      <c r="Y142" s="2"/>
      <c r="Z142" s="2"/>
      <c r="AA142" s="2"/>
      <c r="AB142" s="2"/>
      <c r="AC142" s="2"/>
      <c r="AD142" s="2"/>
    </row>
    <row r="143" spans="2:30" ht="15" customHeight="1" x14ac:dyDescent="0.15">
      <c r="B143" s="5"/>
      <c r="C143" s="13" t="s">
        <v>17</v>
      </c>
      <c r="D143" s="9"/>
      <c r="E143" s="5"/>
      <c r="F143" s="7"/>
      <c r="G143" s="5"/>
      <c r="H143" s="7"/>
      <c r="I143" s="9"/>
      <c r="J143" s="9"/>
      <c r="K143" s="101"/>
      <c r="L143" s="102"/>
      <c r="M143" s="83" t="s">
        <v>59</v>
      </c>
      <c r="N143" s="84"/>
      <c r="O143" s="53" t="str">
        <f>IF(O23="","",O23)</f>
        <v/>
      </c>
      <c r="P143" s="49">
        <f>IF(P23="",0,P23)</f>
        <v>0</v>
      </c>
      <c r="Q143" s="24" t="s">
        <v>42</v>
      </c>
      <c r="R143" s="7"/>
      <c r="S143" s="2"/>
      <c r="T143" s="2"/>
      <c r="U143" s="2" t="str">
        <f>IF(O143&gt;0,O143,P143)</f>
        <v/>
      </c>
      <c r="V143" s="2"/>
      <c r="W143" s="2"/>
      <c r="X143" s="2"/>
      <c r="Y143" s="2"/>
      <c r="Z143" s="2"/>
      <c r="AA143" s="2"/>
      <c r="AB143" s="2"/>
      <c r="AC143" s="2"/>
      <c r="AD143" s="2"/>
    </row>
    <row r="144" spans="2:30" ht="15" customHeight="1" x14ac:dyDescent="0.15">
      <c r="B144" s="5"/>
      <c r="C144" s="13"/>
      <c r="D144" s="9"/>
      <c r="E144" s="5"/>
      <c r="F144" s="7"/>
      <c r="G144" s="5"/>
      <c r="H144" s="7"/>
      <c r="I144" s="9"/>
      <c r="J144" s="9"/>
      <c r="K144" s="101"/>
      <c r="L144" s="102"/>
      <c r="M144" s="103" t="s">
        <v>10</v>
      </c>
      <c r="N144" s="59"/>
      <c r="O144" s="59"/>
      <c r="P144" s="59"/>
      <c r="Q144" s="104"/>
      <c r="R144" s="7"/>
      <c r="S144" s="2"/>
      <c r="T144" s="2"/>
      <c r="U144" s="2"/>
      <c r="V144" s="2"/>
      <c r="W144" s="2"/>
      <c r="X144" s="2"/>
      <c r="Y144" s="2"/>
      <c r="Z144" s="2"/>
      <c r="AA144" s="2"/>
      <c r="AB144" s="2"/>
      <c r="AC144" s="2"/>
      <c r="AD144" s="2"/>
    </row>
    <row r="145" spans="2:30" ht="15" customHeight="1" x14ac:dyDescent="0.15">
      <c r="B145" s="5"/>
      <c r="C145" s="13"/>
      <c r="D145" s="9"/>
      <c r="E145" s="5"/>
      <c r="F145" s="7"/>
      <c r="G145" s="5"/>
      <c r="H145" s="7"/>
      <c r="I145" s="9"/>
      <c r="J145" s="9"/>
      <c r="K145" s="28"/>
      <c r="L145" s="29"/>
      <c r="M145" s="83" t="s">
        <v>60</v>
      </c>
      <c r="N145" s="84"/>
      <c r="O145" s="53" t="str">
        <f>IF(O25="","",O25)</f>
        <v/>
      </c>
      <c r="P145" s="49">
        <f>IF(P25="",0,P25)</f>
        <v>0</v>
      </c>
      <c r="Q145" s="24" t="s">
        <v>42</v>
      </c>
      <c r="R145" s="7"/>
      <c r="S145" s="2"/>
      <c r="T145" s="2"/>
      <c r="U145" s="2" t="str">
        <f>IF(O145&gt;0,O145,P145)</f>
        <v/>
      </c>
      <c r="V145" s="2"/>
      <c r="W145" s="2"/>
      <c r="X145" s="2"/>
      <c r="Y145" s="2"/>
      <c r="Z145" s="2"/>
      <c r="AA145" s="2"/>
      <c r="AB145" s="2"/>
      <c r="AC145" s="2"/>
      <c r="AD145" s="2"/>
    </row>
    <row r="146" spans="2:30" ht="15" customHeight="1" x14ac:dyDescent="0.15">
      <c r="B146" s="5"/>
      <c r="C146" s="13"/>
      <c r="D146" s="9"/>
      <c r="E146" s="5"/>
      <c r="F146" s="7"/>
      <c r="G146" s="5"/>
      <c r="H146" s="7"/>
      <c r="I146" s="30"/>
      <c r="J146" s="29"/>
      <c r="K146" s="28" t="s">
        <v>11</v>
      </c>
      <c r="L146" s="30"/>
      <c r="M146" s="51" t="str">
        <f>IF(M26="","",M26)</f>
        <v/>
      </c>
      <c r="N146" s="52">
        <f>N137+N139+N141</f>
        <v>0</v>
      </c>
      <c r="O146" s="85" t="s">
        <v>6</v>
      </c>
      <c r="P146" s="85"/>
      <c r="Q146" s="86"/>
      <c r="R146" s="7"/>
      <c r="S146" s="2"/>
      <c r="T146" s="2" t="e">
        <f>T137+T139+T141</f>
        <v>#VALUE!</v>
      </c>
      <c r="U146" s="2"/>
      <c r="V146" s="2"/>
      <c r="W146" s="2"/>
      <c r="X146" s="2"/>
      <c r="Y146" s="2"/>
      <c r="Z146" s="2"/>
      <c r="AA146" s="2"/>
      <c r="AB146" s="2"/>
      <c r="AC146" s="2"/>
      <c r="AD146" s="2"/>
    </row>
    <row r="147" spans="2:30" ht="15" customHeight="1" x14ac:dyDescent="0.15">
      <c r="B147" s="5"/>
      <c r="C147" s="13"/>
      <c r="D147" s="9"/>
      <c r="E147" s="5"/>
      <c r="F147" s="7"/>
      <c r="G147" s="5"/>
      <c r="H147" s="7"/>
      <c r="I147" s="103" t="s">
        <v>53</v>
      </c>
      <c r="J147" s="104"/>
      <c r="K147" s="103" t="s">
        <v>15</v>
      </c>
      <c r="L147" s="104"/>
      <c r="M147" s="50" t="str">
        <f>IF(M27="","",M27)</f>
        <v/>
      </c>
      <c r="N147" s="47">
        <f>IF(N27="",0,N27)</f>
        <v>0</v>
      </c>
      <c r="O147" s="105" t="s">
        <v>6</v>
      </c>
      <c r="P147" s="105"/>
      <c r="Q147" s="106"/>
      <c r="R147" s="7"/>
      <c r="S147" s="2"/>
      <c r="T147" s="2" t="str">
        <f>IF(M147&gt;0,M147,N147)</f>
        <v/>
      </c>
      <c r="U147" s="2"/>
      <c r="V147" s="2"/>
      <c r="W147" s="2"/>
      <c r="X147" s="2"/>
      <c r="Y147" s="2"/>
      <c r="Z147" s="2"/>
      <c r="AA147" s="2"/>
      <c r="AB147" s="2"/>
      <c r="AC147" s="2"/>
      <c r="AD147" s="2"/>
    </row>
    <row r="148" spans="2:30" ht="15" customHeight="1" x14ac:dyDescent="0.15">
      <c r="B148" s="5"/>
      <c r="C148" s="13"/>
      <c r="D148" s="9"/>
      <c r="E148" s="5"/>
      <c r="F148" s="7"/>
      <c r="G148" s="5"/>
      <c r="H148" s="7"/>
      <c r="I148" s="107" t="s">
        <v>61</v>
      </c>
      <c r="J148" s="108"/>
      <c r="K148" s="99"/>
      <c r="L148" s="100"/>
      <c r="M148" s="83" t="s">
        <v>62</v>
      </c>
      <c r="N148" s="84"/>
      <c r="O148" s="48" t="str">
        <f>IF(O28="","",O28)</f>
        <v/>
      </c>
      <c r="P148" s="49">
        <f>IF(P28="",0,P28)</f>
        <v>0</v>
      </c>
      <c r="Q148" s="24" t="s">
        <v>41</v>
      </c>
      <c r="R148" s="7"/>
      <c r="S148" s="2"/>
      <c r="T148" s="2"/>
      <c r="U148" s="2" t="str">
        <f>IF(O148&gt;0,O148,P148)</f>
        <v/>
      </c>
      <c r="V148" s="2"/>
      <c r="W148" s="2"/>
      <c r="X148" s="2"/>
      <c r="Y148" s="2"/>
      <c r="Z148" s="2"/>
      <c r="AA148" s="2"/>
      <c r="AB148" s="2"/>
      <c r="AC148" s="2"/>
      <c r="AD148" s="2"/>
    </row>
    <row r="149" spans="2:30" ht="15" customHeight="1" x14ac:dyDescent="0.15">
      <c r="B149" s="5"/>
      <c r="C149" s="13"/>
      <c r="D149" s="9"/>
      <c r="E149" s="5"/>
      <c r="F149" s="7"/>
      <c r="G149" s="5"/>
      <c r="H149" s="7"/>
      <c r="I149" s="9"/>
      <c r="J149" s="9"/>
      <c r="K149" s="103" t="s">
        <v>7</v>
      </c>
      <c r="L149" s="104"/>
      <c r="M149" s="50" t="str">
        <f>IF(M29="","",M29)</f>
        <v/>
      </c>
      <c r="N149" s="47">
        <f>IF(N29="",0,N29)</f>
        <v>0</v>
      </c>
      <c r="O149" s="105" t="s">
        <v>6</v>
      </c>
      <c r="P149" s="105"/>
      <c r="Q149" s="106"/>
      <c r="R149" s="7"/>
      <c r="S149" s="2"/>
      <c r="T149" s="2" t="str">
        <f>IF(M149&gt;0,M149,N149)</f>
        <v/>
      </c>
      <c r="U149" s="2"/>
      <c r="V149" s="2"/>
      <c r="W149" s="2"/>
      <c r="X149" s="2"/>
      <c r="Y149" s="2"/>
      <c r="Z149" s="2"/>
      <c r="AA149" s="2"/>
      <c r="AB149" s="2"/>
      <c r="AC149" s="2"/>
      <c r="AD149" s="2"/>
    </row>
    <row r="150" spans="2:30" ht="15" customHeight="1" x14ac:dyDescent="0.15">
      <c r="B150" s="5"/>
      <c r="C150" s="13"/>
      <c r="D150" s="9"/>
      <c r="E150" s="5"/>
      <c r="F150" s="7"/>
      <c r="G150" s="5"/>
      <c r="H150" s="7"/>
      <c r="I150" s="9"/>
      <c r="J150" s="9"/>
      <c r="K150" s="99" t="s">
        <v>8</v>
      </c>
      <c r="L150" s="100"/>
      <c r="M150" s="83" t="s">
        <v>40</v>
      </c>
      <c r="N150" s="84"/>
      <c r="O150" s="48" t="str">
        <f>IF(O30="","",O30)</f>
        <v/>
      </c>
      <c r="P150" s="49">
        <f>IF(P30="",0,P30)</f>
        <v>0</v>
      </c>
      <c r="Q150" s="24" t="s">
        <v>41</v>
      </c>
      <c r="R150" s="7"/>
      <c r="S150" s="2"/>
      <c r="T150" s="2"/>
      <c r="U150" s="2" t="str">
        <f>IF(O150&gt;0,O150,P150)</f>
        <v/>
      </c>
      <c r="V150" s="2"/>
      <c r="W150" s="2"/>
      <c r="X150" s="2"/>
      <c r="Y150" s="2"/>
      <c r="Z150" s="2"/>
      <c r="AA150" s="2"/>
      <c r="AB150" s="2"/>
      <c r="AC150" s="2"/>
      <c r="AD150" s="2"/>
    </row>
    <row r="151" spans="2:30" ht="15" customHeight="1" x14ac:dyDescent="0.15">
      <c r="B151" s="5"/>
      <c r="C151" s="13"/>
      <c r="D151" s="9"/>
      <c r="E151" s="5"/>
      <c r="F151" s="7"/>
      <c r="G151" s="5"/>
      <c r="H151" s="7"/>
      <c r="I151" s="9"/>
      <c r="J151" s="9"/>
      <c r="K151" s="5"/>
      <c r="L151" s="9"/>
      <c r="M151" s="51" t="str">
        <f>IF(M31="","",M31)</f>
        <v/>
      </c>
      <c r="N151" s="52">
        <f>IF(N31="",0,N31)</f>
        <v>0</v>
      </c>
      <c r="O151" s="85" t="s">
        <v>6</v>
      </c>
      <c r="P151" s="85"/>
      <c r="Q151" s="86"/>
      <c r="R151" s="7"/>
      <c r="S151" s="2"/>
      <c r="T151" s="2" t="str">
        <f>IF(M151&gt;0,M151,N151)</f>
        <v/>
      </c>
      <c r="U151" s="2"/>
      <c r="V151" s="2"/>
      <c r="W151" s="2"/>
      <c r="X151" s="2"/>
      <c r="Y151" s="2"/>
      <c r="Z151" s="2"/>
      <c r="AA151" s="2"/>
      <c r="AB151" s="2"/>
      <c r="AC151" s="2"/>
      <c r="AD151" s="2"/>
    </row>
    <row r="152" spans="2:30" ht="15" customHeight="1" x14ac:dyDescent="0.15">
      <c r="B152" s="5"/>
      <c r="C152" s="13"/>
      <c r="D152" s="9"/>
      <c r="E152" s="5"/>
      <c r="F152" s="7"/>
      <c r="G152" s="5"/>
      <c r="H152" s="7"/>
      <c r="I152" s="9"/>
      <c r="J152" s="9"/>
      <c r="K152" s="101" t="s">
        <v>12</v>
      </c>
      <c r="L152" s="102"/>
      <c r="M152" s="103" t="s">
        <v>9</v>
      </c>
      <c r="N152" s="59"/>
      <c r="O152" s="59"/>
      <c r="P152" s="59"/>
      <c r="Q152" s="104"/>
      <c r="R152" s="7"/>
      <c r="S152" s="2"/>
      <c r="T152" s="2"/>
      <c r="U152" s="2"/>
      <c r="V152" s="2"/>
      <c r="W152" s="2"/>
      <c r="X152" s="2"/>
      <c r="Y152" s="2"/>
      <c r="Z152" s="2"/>
      <c r="AA152" s="2"/>
      <c r="AB152" s="2"/>
      <c r="AC152" s="2"/>
      <c r="AD152" s="2"/>
    </row>
    <row r="153" spans="2:30" ht="15" customHeight="1" x14ac:dyDescent="0.15">
      <c r="B153" s="5"/>
      <c r="C153" s="13"/>
      <c r="D153" s="9"/>
      <c r="E153" s="5"/>
      <c r="F153" s="7"/>
      <c r="G153" s="5"/>
      <c r="H153" s="7"/>
      <c r="I153" s="9"/>
      <c r="J153" s="9"/>
      <c r="K153" s="101"/>
      <c r="L153" s="102"/>
      <c r="M153" s="83" t="s">
        <v>63</v>
      </c>
      <c r="N153" s="84"/>
      <c r="O153" s="53" t="str">
        <f>IF(O33="","",O33)</f>
        <v/>
      </c>
      <c r="P153" s="49">
        <f>IF(P33="",0,P33)</f>
        <v>0</v>
      </c>
      <c r="Q153" s="24" t="s">
        <v>42</v>
      </c>
      <c r="R153" s="7"/>
      <c r="S153" s="2"/>
      <c r="T153" s="2"/>
      <c r="U153" s="2" t="str">
        <f>IF(O153&gt;0,O153,P153)</f>
        <v/>
      </c>
      <c r="V153" s="2"/>
      <c r="W153" s="2"/>
      <c r="X153" s="2"/>
      <c r="Y153" s="2"/>
      <c r="Z153" s="2"/>
      <c r="AA153" s="2"/>
      <c r="AB153" s="2"/>
      <c r="AC153" s="2"/>
      <c r="AD153" s="2"/>
    </row>
    <row r="154" spans="2:30" ht="15" customHeight="1" x14ac:dyDescent="0.15">
      <c r="B154" s="5"/>
      <c r="C154" s="13"/>
      <c r="D154" s="9"/>
      <c r="E154" s="5"/>
      <c r="F154" s="7"/>
      <c r="G154" s="5"/>
      <c r="H154" s="7"/>
      <c r="I154" s="9"/>
      <c r="J154" s="9"/>
      <c r="K154" s="101"/>
      <c r="L154" s="102"/>
      <c r="M154" s="103" t="s">
        <v>10</v>
      </c>
      <c r="N154" s="59"/>
      <c r="O154" s="59"/>
      <c r="P154" s="59"/>
      <c r="Q154" s="104"/>
      <c r="R154" s="7"/>
      <c r="S154" s="2"/>
      <c r="T154" s="2"/>
      <c r="U154" s="2"/>
      <c r="V154" s="2"/>
      <c r="W154" s="2"/>
      <c r="X154" s="2"/>
      <c r="Y154" s="2"/>
      <c r="Z154" s="2"/>
      <c r="AA154" s="2"/>
      <c r="AB154" s="2"/>
      <c r="AC154" s="2"/>
      <c r="AD154" s="2"/>
    </row>
    <row r="155" spans="2:30" ht="15" customHeight="1" x14ac:dyDescent="0.15">
      <c r="B155" s="5"/>
      <c r="C155" s="13"/>
      <c r="D155" s="9"/>
      <c r="E155" s="5"/>
      <c r="F155" s="7"/>
      <c r="G155" s="5"/>
      <c r="H155" s="7"/>
      <c r="I155" s="9"/>
      <c r="J155" s="9"/>
      <c r="K155" s="28"/>
      <c r="L155" s="29"/>
      <c r="M155" s="83" t="s">
        <v>60</v>
      </c>
      <c r="N155" s="84"/>
      <c r="O155" s="53" t="str">
        <f>IF(O35="","",O35)</f>
        <v/>
      </c>
      <c r="P155" s="49">
        <f>IF(P35="",0,P35)</f>
        <v>0</v>
      </c>
      <c r="Q155" s="24" t="s">
        <v>42</v>
      </c>
      <c r="R155" s="7"/>
      <c r="S155" s="2"/>
      <c r="T155" s="2"/>
      <c r="U155" s="2" t="str">
        <f>IF(O155&gt;0,O155,P155)</f>
        <v/>
      </c>
      <c r="V155" s="2"/>
      <c r="W155" s="2"/>
      <c r="X155" s="2"/>
      <c r="Y155" s="2"/>
      <c r="Z155" s="2"/>
      <c r="AA155" s="2"/>
      <c r="AB155" s="2"/>
      <c r="AC155" s="2"/>
      <c r="AD155" s="2"/>
    </row>
    <row r="156" spans="2:30" ht="15" customHeight="1" x14ac:dyDescent="0.15">
      <c r="B156" s="5"/>
      <c r="C156" s="13"/>
      <c r="D156" s="9"/>
      <c r="E156" s="5"/>
      <c r="F156" s="7"/>
      <c r="G156" s="28"/>
      <c r="H156" s="29"/>
      <c r="I156" s="28"/>
      <c r="J156" s="29"/>
      <c r="K156" s="28" t="s">
        <v>11</v>
      </c>
      <c r="L156" s="30"/>
      <c r="M156" s="51" t="str">
        <f>IF(M36="","",M36)</f>
        <v/>
      </c>
      <c r="N156" s="52">
        <f>N147+N149+N151</f>
        <v>0</v>
      </c>
      <c r="O156" s="85" t="s">
        <v>6</v>
      </c>
      <c r="P156" s="85"/>
      <c r="Q156" s="86"/>
      <c r="R156" s="7"/>
      <c r="S156" s="2"/>
      <c r="T156" s="2" t="e">
        <f>T147+T149+T151</f>
        <v>#VALUE!</v>
      </c>
      <c r="U156" s="2"/>
      <c r="V156" s="2"/>
      <c r="W156" s="2"/>
      <c r="X156" s="2"/>
      <c r="Y156" s="2"/>
      <c r="Z156" s="2"/>
      <c r="AA156" s="2"/>
      <c r="AB156" s="2"/>
      <c r="AC156" s="2"/>
      <c r="AD156" s="2"/>
    </row>
    <row r="157" spans="2:30" ht="15" customHeight="1" x14ac:dyDescent="0.15">
      <c r="B157" s="5"/>
      <c r="C157" s="13" t="s">
        <v>18</v>
      </c>
      <c r="D157" s="9"/>
      <c r="E157" s="5"/>
      <c r="F157" s="7"/>
      <c r="G157" s="109" t="s">
        <v>13</v>
      </c>
      <c r="H157" s="110"/>
      <c r="I157" s="33"/>
      <c r="J157" s="34"/>
      <c r="K157" s="34"/>
      <c r="L157" s="34"/>
      <c r="M157" s="54" t="str">
        <f>IF(M37="","",M37)</f>
        <v/>
      </c>
      <c r="N157" s="52">
        <f>IF(N37="",0,N37)</f>
        <v>0</v>
      </c>
      <c r="O157" s="85" t="s">
        <v>6</v>
      </c>
      <c r="P157" s="85"/>
      <c r="Q157" s="86"/>
      <c r="R157" s="7"/>
      <c r="S157" s="2"/>
      <c r="T157" s="2" t="str">
        <f>IF(M157&gt;0,M157,N157)</f>
        <v/>
      </c>
      <c r="U157" s="2"/>
      <c r="V157" s="2"/>
      <c r="W157" s="2"/>
      <c r="X157" s="2"/>
      <c r="Y157" s="2"/>
      <c r="Z157" s="2"/>
      <c r="AA157" s="2"/>
      <c r="AB157" s="2"/>
      <c r="AC157" s="2"/>
      <c r="AD157" s="2"/>
    </row>
    <row r="158" spans="2:30" ht="15" customHeight="1" x14ac:dyDescent="0.15">
      <c r="B158" s="5"/>
      <c r="C158" s="13"/>
      <c r="D158" s="9"/>
      <c r="E158" s="103" t="s">
        <v>50</v>
      </c>
      <c r="F158" s="104"/>
      <c r="G158" s="103" t="s">
        <v>2</v>
      </c>
      <c r="H158" s="104"/>
      <c r="I158" s="103" t="s">
        <v>43</v>
      </c>
      <c r="J158" s="104"/>
      <c r="K158" s="103" t="s">
        <v>15</v>
      </c>
      <c r="L158" s="104"/>
      <c r="M158" s="50" t="str">
        <f>IF(M38="","",M38)</f>
        <v/>
      </c>
      <c r="N158" s="47">
        <f>IF(N38="",0,N38)</f>
        <v>0</v>
      </c>
      <c r="O158" s="105" t="s">
        <v>6</v>
      </c>
      <c r="P158" s="105"/>
      <c r="Q158" s="106"/>
      <c r="R158" s="7"/>
      <c r="S158" s="2"/>
      <c r="T158" s="2" t="str">
        <f>IF(M158&gt;0,M158,N158)</f>
        <v/>
      </c>
      <c r="U158" s="2"/>
      <c r="V158" s="2"/>
      <c r="W158" s="2"/>
      <c r="X158" s="2"/>
      <c r="Y158" s="2"/>
      <c r="Z158" s="2"/>
      <c r="AA158" s="2"/>
      <c r="AB158" s="2"/>
      <c r="AC158" s="2"/>
      <c r="AD158" s="2"/>
    </row>
    <row r="159" spans="2:30" ht="15" customHeight="1" x14ac:dyDescent="0.15">
      <c r="B159" s="5"/>
      <c r="C159" s="13"/>
      <c r="D159" s="9"/>
      <c r="E159" s="5"/>
      <c r="F159" s="7"/>
      <c r="G159" s="107" t="s">
        <v>14</v>
      </c>
      <c r="H159" s="108"/>
      <c r="I159" s="107" t="s">
        <v>58</v>
      </c>
      <c r="J159" s="108"/>
      <c r="K159" s="99"/>
      <c r="L159" s="100"/>
      <c r="M159" s="83" t="s">
        <v>64</v>
      </c>
      <c r="N159" s="84"/>
      <c r="O159" s="48" t="str">
        <f>IF(O39="","",O39)</f>
        <v/>
      </c>
      <c r="P159" s="49">
        <f>IF(P39="",0,P39)</f>
        <v>0</v>
      </c>
      <c r="Q159" s="24" t="s">
        <v>41</v>
      </c>
      <c r="R159" s="7"/>
      <c r="S159" s="2"/>
      <c r="T159" s="2"/>
      <c r="U159" s="2" t="str">
        <f>IF(O159&gt;0,O159,P159)</f>
        <v/>
      </c>
      <c r="V159" s="2"/>
      <c r="W159" s="2"/>
      <c r="X159" s="2"/>
      <c r="Y159" s="2"/>
      <c r="Z159" s="2"/>
      <c r="AA159" s="2"/>
      <c r="AB159" s="2"/>
      <c r="AC159" s="2"/>
      <c r="AD159" s="2"/>
    </row>
    <row r="160" spans="2:30" ht="15" customHeight="1" x14ac:dyDescent="0.15">
      <c r="B160" s="5"/>
      <c r="C160" s="13"/>
      <c r="D160" s="9"/>
      <c r="E160" s="5"/>
      <c r="F160" s="7"/>
      <c r="G160" s="5"/>
      <c r="H160" s="7"/>
      <c r="I160" s="107" t="s">
        <v>82</v>
      </c>
      <c r="J160" s="108"/>
      <c r="K160" s="103" t="s">
        <v>7</v>
      </c>
      <c r="L160" s="104"/>
      <c r="M160" s="50" t="str">
        <f>IF(M40="","",M40)</f>
        <v/>
      </c>
      <c r="N160" s="47">
        <f>IF(N40="",0,N40)</f>
        <v>0</v>
      </c>
      <c r="O160" s="105" t="s">
        <v>6</v>
      </c>
      <c r="P160" s="105"/>
      <c r="Q160" s="106"/>
      <c r="R160" s="7"/>
      <c r="S160" s="2"/>
      <c r="T160" s="2" t="str">
        <f>IF(M160&gt;0,M160,N160)</f>
        <v/>
      </c>
      <c r="U160" s="2"/>
      <c r="V160" s="2"/>
      <c r="W160" s="2"/>
      <c r="X160" s="2"/>
      <c r="Y160" s="2"/>
      <c r="Z160" s="2"/>
      <c r="AA160" s="2"/>
      <c r="AB160" s="2"/>
      <c r="AC160" s="2"/>
      <c r="AD160" s="2"/>
    </row>
    <row r="161" spans="2:30" ht="15" customHeight="1" x14ac:dyDescent="0.15">
      <c r="B161" s="5"/>
      <c r="C161" s="13"/>
      <c r="D161" s="9"/>
      <c r="E161" s="5"/>
      <c r="F161" s="7"/>
      <c r="G161" s="5"/>
      <c r="H161" s="7"/>
      <c r="I161" s="9"/>
      <c r="J161" s="9"/>
      <c r="K161" s="99" t="s">
        <v>8</v>
      </c>
      <c r="L161" s="100"/>
      <c r="M161" s="83" t="s">
        <v>40</v>
      </c>
      <c r="N161" s="84"/>
      <c r="O161" s="48" t="str">
        <f>IF(O41="","",O41)</f>
        <v/>
      </c>
      <c r="P161" s="49">
        <f>IF(P41="",0,P41)</f>
        <v>0</v>
      </c>
      <c r="Q161" s="24" t="s">
        <v>41</v>
      </c>
      <c r="R161" s="7"/>
      <c r="S161" s="2"/>
      <c r="T161" s="2"/>
      <c r="U161" s="2" t="str">
        <f>IF(O161&gt;0,O161,P161)</f>
        <v/>
      </c>
      <c r="V161" s="2"/>
      <c r="W161" s="2"/>
      <c r="X161" s="2"/>
      <c r="Y161" s="2"/>
      <c r="Z161" s="2"/>
      <c r="AA161" s="2"/>
      <c r="AB161" s="2"/>
      <c r="AC161" s="2"/>
      <c r="AD161" s="2"/>
    </row>
    <row r="162" spans="2:30" ht="15" customHeight="1" x14ac:dyDescent="0.15">
      <c r="B162" s="5"/>
      <c r="C162" s="13"/>
      <c r="D162" s="9"/>
      <c r="E162" s="5"/>
      <c r="F162" s="7"/>
      <c r="G162" s="5"/>
      <c r="H162" s="7"/>
      <c r="I162" s="9"/>
      <c r="J162" s="9"/>
      <c r="K162" s="5"/>
      <c r="L162" s="9"/>
      <c r="M162" s="51" t="str">
        <f>IF(M42="","",M42)</f>
        <v/>
      </c>
      <c r="N162" s="52">
        <f>IF(N42="",0,N42)</f>
        <v>0</v>
      </c>
      <c r="O162" s="85" t="s">
        <v>6</v>
      </c>
      <c r="P162" s="85"/>
      <c r="Q162" s="86"/>
      <c r="R162" s="7"/>
      <c r="S162" s="2"/>
      <c r="T162" s="2" t="str">
        <f>IF(M162&gt;0,M162,N162)</f>
        <v/>
      </c>
      <c r="U162" s="2"/>
      <c r="V162" s="2"/>
      <c r="W162" s="2"/>
      <c r="X162" s="2"/>
      <c r="Y162" s="2"/>
      <c r="Z162" s="2"/>
      <c r="AA162" s="2"/>
      <c r="AB162" s="2"/>
      <c r="AC162" s="2"/>
      <c r="AD162" s="2"/>
    </row>
    <row r="163" spans="2:30" ht="15" customHeight="1" x14ac:dyDescent="0.15">
      <c r="B163" s="5"/>
      <c r="C163" s="13"/>
      <c r="D163" s="9"/>
      <c r="E163" s="5"/>
      <c r="F163" s="7"/>
      <c r="G163" s="5"/>
      <c r="H163" s="7"/>
      <c r="I163" s="9"/>
      <c r="J163" s="9"/>
      <c r="K163" s="101" t="s">
        <v>12</v>
      </c>
      <c r="L163" s="102"/>
      <c r="M163" s="103" t="s">
        <v>9</v>
      </c>
      <c r="N163" s="59"/>
      <c r="O163" s="59"/>
      <c r="P163" s="59"/>
      <c r="Q163" s="104"/>
      <c r="R163" s="7"/>
      <c r="S163" s="2"/>
      <c r="T163" s="2"/>
      <c r="U163" s="2"/>
      <c r="V163" s="2"/>
      <c r="W163" s="2"/>
      <c r="X163" s="2"/>
      <c r="Y163" s="2"/>
      <c r="Z163" s="2"/>
      <c r="AA163" s="2"/>
      <c r="AB163" s="2"/>
      <c r="AC163" s="2"/>
      <c r="AD163" s="2"/>
    </row>
    <row r="164" spans="2:30" ht="15" customHeight="1" x14ac:dyDescent="0.15">
      <c r="B164" s="5"/>
      <c r="C164" s="13"/>
      <c r="D164" s="9"/>
      <c r="E164" s="5"/>
      <c r="F164" s="7"/>
      <c r="G164" s="5"/>
      <c r="H164" s="7"/>
      <c r="I164" s="9"/>
      <c r="J164" s="9"/>
      <c r="K164" s="101"/>
      <c r="L164" s="102"/>
      <c r="M164" s="83" t="s">
        <v>63</v>
      </c>
      <c r="N164" s="84"/>
      <c r="O164" s="53" t="str">
        <f>IF(O44="","",O44)</f>
        <v/>
      </c>
      <c r="P164" s="49">
        <f>IF(P44="",0,P44)</f>
        <v>0</v>
      </c>
      <c r="Q164" s="24" t="s">
        <v>42</v>
      </c>
      <c r="R164" s="7"/>
      <c r="S164" s="2"/>
      <c r="T164" s="2"/>
      <c r="U164" s="2" t="str">
        <f>IF(O164&gt;0,O164,P164)</f>
        <v/>
      </c>
      <c r="V164" s="2"/>
      <c r="W164" s="2"/>
      <c r="X164" s="2"/>
      <c r="Y164" s="2"/>
      <c r="Z164" s="2"/>
      <c r="AA164" s="2"/>
      <c r="AB164" s="2"/>
      <c r="AC164" s="2"/>
      <c r="AD164" s="2"/>
    </row>
    <row r="165" spans="2:30" ht="15" customHeight="1" x14ac:dyDescent="0.15">
      <c r="B165" s="5"/>
      <c r="C165" s="13"/>
      <c r="D165" s="9"/>
      <c r="E165" s="5"/>
      <c r="F165" s="7"/>
      <c r="G165" s="5"/>
      <c r="H165" s="7"/>
      <c r="I165" s="9"/>
      <c r="J165" s="9"/>
      <c r="K165" s="101"/>
      <c r="L165" s="102"/>
      <c r="M165" s="103" t="s">
        <v>10</v>
      </c>
      <c r="N165" s="59"/>
      <c r="O165" s="59"/>
      <c r="P165" s="59"/>
      <c r="Q165" s="104"/>
      <c r="R165" s="7"/>
      <c r="S165" s="2"/>
      <c r="T165" s="2"/>
      <c r="U165" s="2"/>
      <c r="V165" s="2"/>
      <c r="W165" s="2"/>
      <c r="X165" s="2"/>
      <c r="Y165" s="2"/>
      <c r="Z165" s="2"/>
      <c r="AA165" s="2"/>
      <c r="AB165" s="2"/>
      <c r="AC165" s="2"/>
      <c r="AD165" s="2"/>
    </row>
    <row r="166" spans="2:30" ht="15" customHeight="1" x14ac:dyDescent="0.15">
      <c r="B166" s="5"/>
      <c r="C166" s="13"/>
      <c r="D166" s="9"/>
      <c r="E166" s="5"/>
      <c r="F166" s="7"/>
      <c r="G166" s="5"/>
      <c r="H166" s="7"/>
      <c r="I166" s="9"/>
      <c r="J166" s="9"/>
      <c r="K166" s="28"/>
      <c r="L166" s="29"/>
      <c r="M166" s="83" t="s">
        <v>60</v>
      </c>
      <c r="N166" s="84"/>
      <c r="O166" s="53" t="str">
        <f>IF(O46="","",O46)</f>
        <v/>
      </c>
      <c r="P166" s="49">
        <f>IF(P46="",0,P46)</f>
        <v>0</v>
      </c>
      <c r="Q166" s="24" t="s">
        <v>42</v>
      </c>
      <c r="R166" s="7"/>
      <c r="S166" s="2"/>
      <c r="T166" s="2"/>
      <c r="U166" s="2" t="str">
        <f>IF(O166&gt;0,O166,P166)</f>
        <v/>
      </c>
      <c r="V166" s="2"/>
      <c r="W166" s="2"/>
      <c r="X166" s="2"/>
      <c r="Y166" s="2"/>
      <c r="Z166" s="2"/>
      <c r="AA166" s="2"/>
      <c r="AB166" s="2"/>
      <c r="AC166" s="2"/>
      <c r="AD166" s="2"/>
    </row>
    <row r="167" spans="2:30" ht="15" customHeight="1" x14ac:dyDescent="0.15">
      <c r="B167" s="5"/>
      <c r="C167" s="13"/>
      <c r="D167" s="9"/>
      <c r="E167" s="5"/>
      <c r="F167" s="7"/>
      <c r="G167" s="5"/>
      <c r="H167" s="7"/>
      <c r="I167" s="30"/>
      <c r="J167" s="29"/>
      <c r="K167" s="28" t="s">
        <v>11</v>
      </c>
      <c r="L167" s="30"/>
      <c r="M167" s="51" t="str">
        <f>IF(M47="","",M47)</f>
        <v/>
      </c>
      <c r="N167" s="52">
        <f>N158+N160+N162</f>
        <v>0</v>
      </c>
      <c r="O167" s="85" t="s">
        <v>6</v>
      </c>
      <c r="P167" s="85"/>
      <c r="Q167" s="86"/>
      <c r="R167" s="7"/>
      <c r="S167" s="2"/>
      <c r="T167" s="2" t="e">
        <f>T158+T160+T162</f>
        <v>#VALUE!</v>
      </c>
      <c r="U167" s="2"/>
      <c r="V167" s="2"/>
      <c r="W167" s="2"/>
      <c r="X167" s="2"/>
      <c r="Y167" s="2"/>
      <c r="Z167" s="2"/>
      <c r="AA167" s="2"/>
      <c r="AB167" s="2"/>
      <c r="AC167" s="2"/>
      <c r="AD167" s="2"/>
    </row>
    <row r="168" spans="2:30" ht="15" customHeight="1" x14ac:dyDescent="0.15">
      <c r="B168" s="5"/>
      <c r="C168" s="13"/>
      <c r="D168" s="9"/>
      <c r="E168" s="5"/>
      <c r="F168" s="7"/>
      <c r="G168" s="5"/>
      <c r="H168" s="7"/>
      <c r="I168" s="103" t="s">
        <v>53</v>
      </c>
      <c r="J168" s="104"/>
      <c r="K168" s="103" t="s">
        <v>15</v>
      </c>
      <c r="L168" s="104"/>
      <c r="M168" s="50" t="str">
        <f>IF(M48="","",M48)</f>
        <v/>
      </c>
      <c r="N168" s="47">
        <f>IF(N48="",0,N48)</f>
        <v>0</v>
      </c>
      <c r="O168" s="105" t="s">
        <v>6</v>
      </c>
      <c r="P168" s="105"/>
      <c r="Q168" s="106"/>
      <c r="R168" s="7"/>
      <c r="S168" s="2"/>
      <c r="T168" s="2" t="str">
        <f>IF(M168&gt;0,M168,N168)</f>
        <v/>
      </c>
      <c r="U168" s="2"/>
      <c r="V168" s="2"/>
      <c r="W168" s="2"/>
      <c r="X168" s="2"/>
      <c r="Y168" s="2"/>
      <c r="Z168" s="2"/>
      <c r="AA168" s="2"/>
      <c r="AB168" s="2"/>
      <c r="AC168" s="2"/>
      <c r="AD168" s="2"/>
    </row>
    <row r="169" spans="2:30" ht="15" customHeight="1" x14ac:dyDescent="0.15">
      <c r="B169" s="5"/>
      <c r="C169" s="13"/>
      <c r="D169" s="9"/>
      <c r="E169" s="5"/>
      <c r="F169" s="7"/>
      <c r="G169" s="5"/>
      <c r="H169" s="7"/>
      <c r="I169" s="107" t="s">
        <v>61</v>
      </c>
      <c r="J169" s="108"/>
      <c r="K169" s="99"/>
      <c r="L169" s="100"/>
      <c r="M169" s="83" t="s">
        <v>62</v>
      </c>
      <c r="N169" s="84"/>
      <c r="O169" s="48" t="str">
        <f>IF(O49="","",O49)</f>
        <v/>
      </c>
      <c r="P169" s="49">
        <f>IF(P49="",0,P49)</f>
        <v>0</v>
      </c>
      <c r="Q169" s="24" t="s">
        <v>41</v>
      </c>
      <c r="R169" s="7"/>
      <c r="S169" s="2"/>
      <c r="T169" s="2"/>
      <c r="U169" s="2" t="str">
        <f>IF(O169&gt;0,O169,P169)</f>
        <v/>
      </c>
      <c r="V169" s="2"/>
      <c r="W169" s="2"/>
      <c r="X169" s="2"/>
      <c r="Y169" s="2"/>
      <c r="Z169" s="2"/>
      <c r="AA169" s="2"/>
      <c r="AB169" s="2"/>
      <c r="AC169" s="2"/>
      <c r="AD169" s="2"/>
    </row>
    <row r="170" spans="2:30" ht="15" customHeight="1" x14ac:dyDescent="0.15">
      <c r="B170" s="5"/>
      <c r="C170" s="13"/>
      <c r="D170" s="9"/>
      <c r="E170" s="5"/>
      <c r="F170" s="7"/>
      <c r="G170" s="5"/>
      <c r="H170" s="7"/>
      <c r="I170" s="9"/>
      <c r="J170" s="9"/>
      <c r="K170" s="103" t="s">
        <v>7</v>
      </c>
      <c r="L170" s="104"/>
      <c r="M170" s="50" t="str">
        <f>IF(M50="","",M50)</f>
        <v/>
      </c>
      <c r="N170" s="47">
        <f>IF(N50="",0,N50)</f>
        <v>0</v>
      </c>
      <c r="O170" s="105" t="s">
        <v>6</v>
      </c>
      <c r="P170" s="105"/>
      <c r="Q170" s="106"/>
      <c r="R170" s="7"/>
      <c r="S170" s="2"/>
      <c r="T170" s="2" t="str">
        <f>IF(M170&gt;0,M170,N170)</f>
        <v/>
      </c>
      <c r="U170" s="2"/>
      <c r="V170" s="2"/>
      <c r="W170" s="2"/>
      <c r="X170" s="2"/>
      <c r="Y170" s="2"/>
      <c r="Z170" s="2"/>
      <c r="AA170" s="2"/>
      <c r="AB170" s="2"/>
      <c r="AC170" s="2"/>
      <c r="AD170" s="2"/>
    </row>
    <row r="171" spans="2:30" ht="15" customHeight="1" x14ac:dyDescent="0.15">
      <c r="B171" s="5"/>
      <c r="C171" s="13"/>
      <c r="D171" s="9"/>
      <c r="E171" s="5"/>
      <c r="F171" s="7"/>
      <c r="G171" s="5"/>
      <c r="H171" s="7"/>
      <c r="I171" s="9"/>
      <c r="J171" s="9"/>
      <c r="K171" s="99" t="s">
        <v>8</v>
      </c>
      <c r="L171" s="100"/>
      <c r="M171" s="83" t="s">
        <v>40</v>
      </c>
      <c r="N171" s="84"/>
      <c r="O171" s="48" t="str">
        <f>IF(O51="","",O51)</f>
        <v/>
      </c>
      <c r="P171" s="49">
        <f>IF(P51="",0,P51)</f>
        <v>0</v>
      </c>
      <c r="Q171" s="24" t="s">
        <v>41</v>
      </c>
      <c r="R171" s="7"/>
      <c r="S171" s="2"/>
      <c r="T171" s="2"/>
      <c r="U171" s="2" t="str">
        <f>IF(O171&gt;0,O171,P171)</f>
        <v/>
      </c>
      <c r="V171" s="2"/>
      <c r="W171" s="2"/>
      <c r="X171" s="2"/>
      <c r="Y171" s="2"/>
      <c r="Z171" s="2"/>
      <c r="AA171" s="2"/>
      <c r="AB171" s="2"/>
      <c r="AC171" s="2"/>
      <c r="AD171" s="2"/>
    </row>
    <row r="172" spans="2:30" ht="15" customHeight="1" x14ac:dyDescent="0.15">
      <c r="B172" s="5"/>
      <c r="C172" s="13"/>
      <c r="D172" s="9"/>
      <c r="E172" s="5"/>
      <c r="F172" s="7"/>
      <c r="G172" s="5"/>
      <c r="H172" s="7"/>
      <c r="I172" s="9"/>
      <c r="J172" s="9"/>
      <c r="K172" s="5"/>
      <c r="L172" s="9"/>
      <c r="M172" s="51" t="str">
        <f>IF(M52="","",M52)</f>
        <v/>
      </c>
      <c r="N172" s="52">
        <f>IF(N52="",0,N52)</f>
        <v>0</v>
      </c>
      <c r="O172" s="85" t="s">
        <v>6</v>
      </c>
      <c r="P172" s="85"/>
      <c r="Q172" s="86"/>
      <c r="R172" s="7"/>
      <c r="S172" s="2"/>
      <c r="T172" s="2" t="str">
        <f>IF(M172&gt;0,M172,N172)</f>
        <v/>
      </c>
      <c r="U172" s="2"/>
      <c r="V172" s="2"/>
      <c r="W172" s="2"/>
      <c r="X172" s="2"/>
      <c r="Y172" s="2"/>
      <c r="Z172" s="2"/>
      <c r="AA172" s="2"/>
      <c r="AB172" s="2"/>
      <c r="AC172" s="2"/>
      <c r="AD172" s="2"/>
    </row>
    <row r="173" spans="2:30" ht="15" customHeight="1" x14ac:dyDescent="0.15">
      <c r="B173" s="5"/>
      <c r="C173" s="13"/>
      <c r="D173" s="9"/>
      <c r="E173" s="5"/>
      <c r="F173" s="7"/>
      <c r="G173" s="5"/>
      <c r="H173" s="7"/>
      <c r="I173" s="9"/>
      <c r="J173" s="9"/>
      <c r="K173" s="101" t="s">
        <v>12</v>
      </c>
      <c r="L173" s="102"/>
      <c r="M173" s="103" t="s">
        <v>9</v>
      </c>
      <c r="N173" s="59"/>
      <c r="O173" s="59"/>
      <c r="P173" s="59"/>
      <c r="Q173" s="104"/>
      <c r="R173" s="7"/>
      <c r="S173" s="2"/>
      <c r="T173" s="2"/>
      <c r="U173" s="2"/>
      <c r="V173" s="2"/>
      <c r="W173" s="2"/>
      <c r="X173" s="2"/>
      <c r="Y173" s="2"/>
      <c r="Z173" s="2"/>
      <c r="AA173" s="2"/>
      <c r="AB173" s="2"/>
      <c r="AC173" s="2"/>
      <c r="AD173" s="2"/>
    </row>
    <row r="174" spans="2:30" ht="15" customHeight="1" x14ac:dyDescent="0.15">
      <c r="B174" s="5"/>
      <c r="C174" s="13"/>
      <c r="D174" s="9"/>
      <c r="E174" s="5"/>
      <c r="F174" s="7"/>
      <c r="G174" s="5"/>
      <c r="H174" s="7"/>
      <c r="I174" s="9"/>
      <c r="J174" s="9"/>
      <c r="K174" s="101"/>
      <c r="L174" s="102"/>
      <c r="M174" s="83" t="s">
        <v>63</v>
      </c>
      <c r="N174" s="84"/>
      <c r="O174" s="53" t="str">
        <f>IF(O54="","",O54)</f>
        <v/>
      </c>
      <c r="P174" s="49">
        <f>IF(P54="",0,P54)</f>
        <v>0</v>
      </c>
      <c r="Q174" s="24" t="s">
        <v>42</v>
      </c>
      <c r="R174" s="7"/>
      <c r="S174" s="2"/>
      <c r="T174" s="2"/>
      <c r="U174" s="2" t="str">
        <f>IF(O174&gt;0,O174,P174)</f>
        <v/>
      </c>
      <c r="V174" s="2"/>
      <c r="W174" s="2"/>
      <c r="X174" s="2"/>
      <c r="Y174" s="2"/>
      <c r="Z174" s="2"/>
      <c r="AA174" s="2"/>
      <c r="AB174" s="2"/>
      <c r="AC174" s="2"/>
      <c r="AD174" s="2"/>
    </row>
    <row r="175" spans="2:30" ht="15" customHeight="1" x14ac:dyDescent="0.15">
      <c r="B175" s="5"/>
      <c r="C175" s="13"/>
      <c r="D175" s="9"/>
      <c r="E175" s="5"/>
      <c r="F175" s="7"/>
      <c r="G175" s="5"/>
      <c r="H175" s="7"/>
      <c r="I175" s="9"/>
      <c r="J175" s="9"/>
      <c r="K175" s="101"/>
      <c r="L175" s="102"/>
      <c r="M175" s="103" t="s">
        <v>10</v>
      </c>
      <c r="N175" s="59"/>
      <c r="O175" s="59"/>
      <c r="P175" s="59"/>
      <c r="Q175" s="104"/>
      <c r="R175" s="7"/>
      <c r="S175" s="2"/>
      <c r="T175" s="2"/>
      <c r="U175" s="2"/>
      <c r="V175" s="2"/>
      <c r="W175" s="2"/>
      <c r="X175" s="2"/>
      <c r="Y175" s="2"/>
      <c r="Z175" s="2"/>
      <c r="AA175" s="2"/>
      <c r="AB175" s="2"/>
      <c r="AC175" s="2"/>
      <c r="AD175" s="2"/>
    </row>
    <row r="176" spans="2:30" ht="15" customHeight="1" x14ac:dyDescent="0.15">
      <c r="B176" s="5"/>
      <c r="C176" s="13"/>
      <c r="D176" s="9"/>
      <c r="E176" s="5"/>
      <c r="F176" s="7"/>
      <c r="G176" s="5"/>
      <c r="H176" s="7"/>
      <c r="I176" s="9"/>
      <c r="J176" s="9"/>
      <c r="K176" s="28"/>
      <c r="L176" s="29"/>
      <c r="M176" s="83" t="s">
        <v>60</v>
      </c>
      <c r="N176" s="84"/>
      <c r="O176" s="53" t="str">
        <f>IF(O56="","",O56)</f>
        <v/>
      </c>
      <c r="P176" s="49">
        <f>IF(P56="",0,P56)</f>
        <v>0</v>
      </c>
      <c r="Q176" s="24" t="s">
        <v>42</v>
      </c>
      <c r="R176" s="7"/>
      <c r="S176" s="2"/>
      <c r="T176" s="2"/>
      <c r="U176" s="2" t="str">
        <f>IF(O176&gt;0,O176,P176)</f>
        <v/>
      </c>
      <c r="V176" s="2"/>
      <c r="W176" s="2"/>
      <c r="X176" s="2"/>
      <c r="Y176" s="2"/>
      <c r="Z176" s="2"/>
      <c r="AA176" s="2"/>
      <c r="AB176" s="2"/>
      <c r="AC176" s="2"/>
      <c r="AD176" s="2"/>
    </row>
    <row r="177" spans="2:30" ht="15" customHeight="1" x14ac:dyDescent="0.15">
      <c r="B177" s="5"/>
      <c r="C177" s="13"/>
      <c r="D177" s="9"/>
      <c r="E177" s="5"/>
      <c r="F177" s="7"/>
      <c r="G177" s="28"/>
      <c r="H177" s="29"/>
      <c r="I177" s="28"/>
      <c r="J177" s="29"/>
      <c r="K177" s="28" t="s">
        <v>11</v>
      </c>
      <c r="L177" s="30"/>
      <c r="M177" s="51" t="str">
        <f>IF(M57="","",M57)</f>
        <v/>
      </c>
      <c r="N177" s="52">
        <f>N168+N170+N172</f>
        <v>0</v>
      </c>
      <c r="O177" s="85" t="s">
        <v>6</v>
      </c>
      <c r="P177" s="85"/>
      <c r="Q177" s="86"/>
      <c r="R177" s="7"/>
      <c r="S177" s="2"/>
      <c r="T177" s="2" t="e">
        <f>T168+T170+T172</f>
        <v>#VALUE!</v>
      </c>
      <c r="U177" s="2"/>
      <c r="V177" s="2"/>
      <c r="W177" s="2"/>
      <c r="X177" s="2"/>
      <c r="Y177" s="2"/>
      <c r="Z177" s="2"/>
      <c r="AA177" s="2"/>
      <c r="AB177" s="2"/>
      <c r="AC177" s="2"/>
      <c r="AD177" s="2"/>
    </row>
    <row r="178" spans="2:30" ht="15" customHeight="1" x14ac:dyDescent="0.15">
      <c r="B178" s="36"/>
      <c r="C178" s="37"/>
      <c r="D178" s="30"/>
      <c r="E178" s="28"/>
      <c r="F178" s="29"/>
      <c r="G178" s="109" t="s">
        <v>31</v>
      </c>
      <c r="H178" s="110"/>
      <c r="I178" s="33"/>
      <c r="J178" s="34"/>
      <c r="K178" s="34"/>
      <c r="L178" s="34"/>
      <c r="M178" s="54" t="str">
        <f>IF(M58="","",M58)</f>
        <v/>
      </c>
      <c r="N178" s="52">
        <f>IF(N58="",0,N58)</f>
        <v>0</v>
      </c>
      <c r="O178" s="85" t="s">
        <v>6</v>
      </c>
      <c r="P178" s="85"/>
      <c r="Q178" s="86"/>
      <c r="R178" s="36"/>
      <c r="S178" s="2"/>
      <c r="T178" s="2" t="str">
        <f>IF(M178&gt;0,M178,N178)</f>
        <v/>
      </c>
      <c r="U178" s="2"/>
      <c r="V178" s="2"/>
      <c r="W178" s="2"/>
      <c r="X178" s="2"/>
      <c r="Y178" s="2"/>
      <c r="Z178" s="2"/>
      <c r="AA178" s="2"/>
      <c r="AB178" s="2"/>
      <c r="AC178" s="2"/>
      <c r="AD178" s="2"/>
    </row>
    <row r="179" spans="2:30" ht="15" customHeight="1" x14ac:dyDescent="0.15">
      <c r="B179" s="38"/>
      <c r="C179" s="39"/>
      <c r="D179" s="38"/>
      <c r="E179" s="103" t="s">
        <v>16</v>
      </c>
      <c r="F179" s="59"/>
      <c r="G179" s="59"/>
      <c r="H179" s="104"/>
      <c r="I179" s="103" t="s">
        <v>43</v>
      </c>
      <c r="J179" s="104"/>
      <c r="K179" s="103" t="s">
        <v>15</v>
      </c>
      <c r="L179" s="104"/>
      <c r="M179" s="50" t="str">
        <f>IF(M59="","",M59)</f>
        <v/>
      </c>
      <c r="N179" s="47">
        <f>N137+N158</f>
        <v>0</v>
      </c>
      <c r="O179" s="105" t="s">
        <v>6</v>
      </c>
      <c r="P179" s="105"/>
      <c r="Q179" s="106"/>
      <c r="R179" s="38"/>
      <c r="S179" s="2"/>
      <c r="T179" s="2" t="e">
        <f>T137+T158</f>
        <v>#VALUE!</v>
      </c>
      <c r="U179" s="2"/>
      <c r="V179" s="2"/>
      <c r="W179" s="2"/>
      <c r="X179" s="2"/>
      <c r="Y179" s="2"/>
      <c r="Z179" s="2"/>
      <c r="AA179" s="2"/>
      <c r="AB179" s="2"/>
      <c r="AC179" s="2"/>
      <c r="AD179" s="2"/>
    </row>
    <row r="180" spans="2:30" ht="15" customHeight="1" x14ac:dyDescent="0.15">
      <c r="B180" s="5"/>
      <c r="C180" s="13"/>
      <c r="D180" s="9"/>
      <c r="E180" s="5" t="s">
        <v>30</v>
      </c>
      <c r="F180" s="9"/>
      <c r="G180" s="9"/>
      <c r="H180" s="7"/>
      <c r="I180" s="107" t="s">
        <v>65</v>
      </c>
      <c r="J180" s="108"/>
      <c r="K180" s="99"/>
      <c r="L180" s="100"/>
      <c r="M180" s="83" t="s">
        <v>62</v>
      </c>
      <c r="N180" s="84"/>
      <c r="O180" s="53" t="str">
        <f>IF(O60="","",O60)</f>
        <v/>
      </c>
      <c r="P180" s="49">
        <f>P138+P159</f>
        <v>0</v>
      </c>
      <c r="Q180" s="24" t="s">
        <v>41</v>
      </c>
      <c r="R180" s="11"/>
      <c r="S180" s="2"/>
      <c r="T180" s="2"/>
      <c r="U180" s="2" t="e">
        <f>U138+U159</f>
        <v>#VALUE!</v>
      </c>
      <c r="V180" s="2"/>
      <c r="W180" s="2"/>
      <c r="X180" s="2"/>
      <c r="Y180" s="2"/>
      <c r="Z180" s="2"/>
      <c r="AA180" s="2"/>
      <c r="AB180" s="2"/>
      <c r="AC180" s="2"/>
      <c r="AD180" s="2"/>
    </row>
    <row r="181" spans="2:30" ht="15" customHeight="1" x14ac:dyDescent="0.15">
      <c r="B181" s="5"/>
      <c r="C181" s="13"/>
      <c r="D181" s="9"/>
      <c r="E181" s="5"/>
      <c r="F181" s="9"/>
      <c r="G181" s="9"/>
      <c r="H181" s="7"/>
      <c r="I181" s="107" t="s">
        <v>82</v>
      </c>
      <c r="J181" s="108"/>
      <c r="K181" s="103" t="s">
        <v>7</v>
      </c>
      <c r="L181" s="104"/>
      <c r="M181" s="50" t="str">
        <f>IF(M61="","",M61)</f>
        <v/>
      </c>
      <c r="N181" s="47">
        <f>N139+N160</f>
        <v>0</v>
      </c>
      <c r="O181" s="105" t="s">
        <v>6</v>
      </c>
      <c r="P181" s="105"/>
      <c r="Q181" s="106"/>
      <c r="R181" s="11"/>
      <c r="S181" s="2"/>
      <c r="T181" s="2" t="e">
        <f>T139+T160</f>
        <v>#VALUE!</v>
      </c>
      <c r="U181" s="2"/>
      <c r="V181" s="2"/>
      <c r="W181" s="2"/>
      <c r="X181" s="2"/>
      <c r="Y181" s="2"/>
      <c r="Z181" s="2"/>
      <c r="AA181" s="2"/>
      <c r="AB181" s="2"/>
      <c r="AC181" s="2"/>
      <c r="AD181" s="2"/>
    </row>
    <row r="182" spans="2:30" ht="15" customHeight="1" x14ac:dyDescent="0.15">
      <c r="B182" s="5"/>
      <c r="C182" s="13">
        <v>3</v>
      </c>
      <c r="D182" s="9"/>
      <c r="E182" s="5"/>
      <c r="F182" s="9"/>
      <c r="G182" s="9"/>
      <c r="H182" s="7"/>
      <c r="I182" s="9"/>
      <c r="J182" s="9"/>
      <c r="K182" s="99" t="s">
        <v>8</v>
      </c>
      <c r="L182" s="100"/>
      <c r="M182" s="83" t="s">
        <v>40</v>
      </c>
      <c r="N182" s="84"/>
      <c r="O182" s="53" t="str">
        <f>IF(O62="","",O62)</f>
        <v/>
      </c>
      <c r="P182" s="49">
        <f>P140+P161</f>
        <v>0</v>
      </c>
      <c r="Q182" s="24" t="s">
        <v>41</v>
      </c>
      <c r="R182" s="11"/>
      <c r="S182" s="2"/>
      <c r="T182" s="2"/>
      <c r="U182" s="2" t="e">
        <f>U140+U161</f>
        <v>#VALUE!</v>
      </c>
      <c r="V182" s="2"/>
      <c r="W182" s="2"/>
      <c r="X182" s="2"/>
      <c r="Y182" s="2"/>
      <c r="Z182" s="2"/>
      <c r="AA182" s="2"/>
      <c r="AB182" s="2"/>
      <c r="AC182" s="2"/>
      <c r="AD182" s="2"/>
    </row>
    <row r="183" spans="2:30" ht="15" customHeight="1" x14ac:dyDescent="0.15">
      <c r="B183" s="5"/>
      <c r="C183" s="13"/>
      <c r="D183" s="9"/>
      <c r="E183" s="5"/>
      <c r="F183" s="9"/>
      <c r="G183" s="9"/>
      <c r="H183" s="7"/>
      <c r="I183" s="9"/>
      <c r="J183" s="9"/>
      <c r="K183" s="5"/>
      <c r="L183" s="9"/>
      <c r="M183" s="51" t="str">
        <f>IF(M63="","",M63)</f>
        <v/>
      </c>
      <c r="N183" s="47">
        <f>N141+N162</f>
        <v>0</v>
      </c>
      <c r="O183" s="85" t="s">
        <v>6</v>
      </c>
      <c r="P183" s="85"/>
      <c r="Q183" s="86"/>
      <c r="R183" s="11"/>
      <c r="S183" s="2"/>
      <c r="T183" s="2" t="e">
        <f>T141+T162</f>
        <v>#VALUE!</v>
      </c>
      <c r="U183" s="2"/>
      <c r="V183" s="2"/>
      <c r="W183" s="2"/>
      <c r="X183" s="2"/>
      <c r="Y183" s="2"/>
      <c r="Z183" s="2"/>
      <c r="AA183" s="2"/>
      <c r="AB183" s="2"/>
      <c r="AC183" s="2"/>
      <c r="AD183" s="2"/>
    </row>
    <row r="184" spans="2:30" ht="15" customHeight="1" x14ac:dyDescent="0.15">
      <c r="B184" s="5"/>
      <c r="C184" s="13"/>
      <c r="D184" s="9"/>
      <c r="E184" s="5"/>
      <c r="F184" s="9"/>
      <c r="G184" s="9"/>
      <c r="H184" s="7"/>
      <c r="I184" s="9"/>
      <c r="J184" s="9"/>
      <c r="K184" s="101" t="s">
        <v>12</v>
      </c>
      <c r="L184" s="102"/>
      <c r="M184" s="103" t="s">
        <v>9</v>
      </c>
      <c r="N184" s="59"/>
      <c r="O184" s="59"/>
      <c r="P184" s="59"/>
      <c r="Q184" s="104"/>
      <c r="R184" s="11"/>
      <c r="S184" s="2"/>
      <c r="T184" s="2"/>
      <c r="U184" s="2"/>
      <c r="V184" s="2"/>
      <c r="W184" s="2"/>
      <c r="X184" s="2"/>
      <c r="Y184" s="2"/>
      <c r="Z184" s="2"/>
      <c r="AA184" s="2"/>
      <c r="AB184" s="2"/>
      <c r="AC184" s="2"/>
      <c r="AD184" s="2"/>
    </row>
    <row r="185" spans="2:30" ht="15" customHeight="1" x14ac:dyDescent="0.15">
      <c r="B185" s="5"/>
      <c r="C185" s="13" t="s">
        <v>17</v>
      </c>
      <c r="D185" s="9"/>
      <c r="E185" s="5"/>
      <c r="F185" s="9"/>
      <c r="G185" s="9"/>
      <c r="H185" s="7"/>
      <c r="I185" s="9"/>
      <c r="J185" s="9"/>
      <c r="K185" s="101"/>
      <c r="L185" s="102"/>
      <c r="M185" s="83" t="s">
        <v>59</v>
      </c>
      <c r="N185" s="84"/>
      <c r="O185" s="53" t="str">
        <f>IF(O65="","",O65)</f>
        <v/>
      </c>
      <c r="P185" s="49">
        <f>P143+P164</f>
        <v>0</v>
      </c>
      <c r="Q185" s="24" t="s">
        <v>42</v>
      </c>
      <c r="R185" s="11"/>
      <c r="S185" s="2"/>
      <c r="T185" s="2"/>
      <c r="U185" s="2" t="e">
        <f>U143+U164</f>
        <v>#VALUE!</v>
      </c>
      <c r="V185" s="2"/>
      <c r="W185" s="2"/>
      <c r="X185" s="2"/>
      <c r="Y185" s="2"/>
      <c r="Z185" s="2"/>
      <c r="AA185" s="2"/>
      <c r="AB185" s="2"/>
      <c r="AC185" s="2"/>
      <c r="AD185" s="2"/>
    </row>
    <row r="186" spans="2:30" ht="15" customHeight="1" x14ac:dyDescent="0.15">
      <c r="B186" s="5"/>
      <c r="C186" s="13"/>
      <c r="D186" s="9"/>
      <c r="E186" s="5"/>
      <c r="F186" s="9"/>
      <c r="G186" s="9"/>
      <c r="H186" s="7"/>
      <c r="I186" s="9"/>
      <c r="J186" s="9"/>
      <c r="K186" s="101"/>
      <c r="L186" s="102"/>
      <c r="M186" s="103" t="s">
        <v>10</v>
      </c>
      <c r="N186" s="59"/>
      <c r="O186" s="59"/>
      <c r="P186" s="59"/>
      <c r="Q186" s="104"/>
      <c r="R186" s="11"/>
      <c r="S186" s="2"/>
      <c r="T186" s="2"/>
      <c r="U186" s="2"/>
      <c r="V186" s="2"/>
      <c r="W186" s="2"/>
      <c r="X186" s="2"/>
      <c r="Y186" s="2"/>
      <c r="Z186" s="2"/>
      <c r="AA186" s="2"/>
      <c r="AB186" s="2"/>
      <c r="AC186" s="2"/>
      <c r="AD186" s="2"/>
    </row>
    <row r="187" spans="2:30" ht="15" customHeight="1" x14ac:dyDescent="0.15">
      <c r="B187" s="5"/>
      <c r="C187" s="13"/>
      <c r="D187" s="9"/>
      <c r="E187" s="5"/>
      <c r="F187" s="9"/>
      <c r="G187" s="9"/>
      <c r="H187" s="7"/>
      <c r="I187" s="9"/>
      <c r="J187" s="9"/>
      <c r="K187" s="28"/>
      <c r="L187" s="29"/>
      <c r="M187" s="83" t="s">
        <v>60</v>
      </c>
      <c r="N187" s="84"/>
      <c r="O187" s="53" t="str">
        <f>IF(O67="","",O67)</f>
        <v/>
      </c>
      <c r="P187" s="49">
        <f>P145+P166</f>
        <v>0</v>
      </c>
      <c r="Q187" s="24" t="s">
        <v>42</v>
      </c>
      <c r="R187" s="11"/>
      <c r="S187" s="2"/>
      <c r="T187" s="2"/>
      <c r="U187" s="2" t="e">
        <f>U145+U166</f>
        <v>#VALUE!</v>
      </c>
      <c r="V187" s="2"/>
      <c r="W187" s="2"/>
      <c r="X187" s="2"/>
      <c r="Y187" s="2"/>
      <c r="Z187" s="2"/>
      <c r="AA187" s="2"/>
      <c r="AB187" s="2"/>
      <c r="AC187" s="2"/>
      <c r="AD187" s="2"/>
    </row>
    <row r="188" spans="2:30" ht="15" customHeight="1" x14ac:dyDescent="0.15">
      <c r="B188" s="5"/>
      <c r="C188" s="13"/>
      <c r="D188" s="9"/>
      <c r="E188" s="5"/>
      <c r="F188" s="9"/>
      <c r="G188" s="9"/>
      <c r="H188" s="7"/>
      <c r="I188" s="30"/>
      <c r="J188" s="29"/>
      <c r="K188" s="28" t="s">
        <v>11</v>
      </c>
      <c r="L188" s="30"/>
      <c r="M188" s="51" t="str">
        <f>IF(M68="","",M68)</f>
        <v/>
      </c>
      <c r="N188" s="47">
        <f>N146+N167</f>
        <v>0</v>
      </c>
      <c r="O188" s="85" t="s">
        <v>6</v>
      </c>
      <c r="P188" s="85"/>
      <c r="Q188" s="86"/>
      <c r="R188" s="11"/>
      <c r="S188" s="2"/>
      <c r="T188" s="2" t="e">
        <f>T146+T167</f>
        <v>#VALUE!</v>
      </c>
      <c r="U188" s="2"/>
      <c r="V188" s="2"/>
      <c r="W188" s="2"/>
      <c r="X188" s="2"/>
      <c r="Y188" s="2"/>
      <c r="Z188" s="2"/>
      <c r="AA188" s="2"/>
      <c r="AB188" s="2"/>
      <c r="AC188" s="2"/>
      <c r="AD188" s="2"/>
    </row>
    <row r="189" spans="2:30" ht="15" customHeight="1" x14ac:dyDescent="0.15">
      <c r="B189" s="5"/>
      <c r="C189" s="13"/>
      <c r="D189" s="9"/>
      <c r="E189" s="5"/>
      <c r="F189" s="9"/>
      <c r="G189" s="9"/>
      <c r="H189" s="7"/>
      <c r="I189" s="103" t="s">
        <v>53</v>
      </c>
      <c r="J189" s="104"/>
      <c r="K189" s="103" t="s">
        <v>15</v>
      </c>
      <c r="L189" s="104"/>
      <c r="M189" s="50" t="str">
        <f>IF(M69="","",M69)</f>
        <v/>
      </c>
      <c r="N189" s="47">
        <f>N147+N168</f>
        <v>0</v>
      </c>
      <c r="O189" s="105" t="s">
        <v>6</v>
      </c>
      <c r="P189" s="105"/>
      <c r="Q189" s="106"/>
      <c r="R189" s="11"/>
      <c r="S189" s="2"/>
      <c r="T189" s="2" t="e">
        <f>T147+T168</f>
        <v>#VALUE!</v>
      </c>
      <c r="U189" s="2"/>
      <c r="V189" s="2"/>
      <c r="W189" s="2"/>
      <c r="X189" s="2"/>
      <c r="Y189" s="2"/>
      <c r="Z189" s="2"/>
      <c r="AA189" s="2"/>
      <c r="AB189" s="2"/>
      <c r="AC189" s="2"/>
      <c r="AD189" s="2"/>
    </row>
    <row r="190" spans="2:30" ht="15" customHeight="1" x14ac:dyDescent="0.15">
      <c r="B190" s="5"/>
      <c r="C190" s="13" t="s">
        <v>18</v>
      </c>
      <c r="D190" s="9"/>
      <c r="E190" s="5"/>
      <c r="F190" s="9"/>
      <c r="G190" s="9"/>
      <c r="H190" s="7"/>
      <c r="I190" s="107" t="s">
        <v>66</v>
      </c>
      <c r="J190" s="108"/>
      <c r="K190" s="99"/>
      <c r="L190" s="100"/>
      <c r="M190" s="83" t="s">
        <v>67</v>
      </c>
      <c r="N190" s="84"/>
      <c r="O190" s="53" t="str">
        <f>IF(O70="","",O70)</f>
        <v/>
      </c>
      <c r="P190" s="49">
        <f>P148+P169</f>
        <v>0</v>
      </c>
      <c r="Q190" s="24" t="s">
        <v>41</v>
      </c>
      <c r="R190" s="11"/>
      <c r="S190" s="2"/>
      <c r="T190" s="2"/>
      <c r="U190" s="2" t="e">
        <f>U148+U169</f>
        <v>#VALUE!</v>
      </c>
      <c r="V190" s="2"/>
      <c r="W190" s="2"/>
      <c r="X190" s="2"/>
      <c r="Y190" s="2"/>
      <c r="Z190" s="2"/>
      <c r="AA190" s="2"/>
      <c r="AB190" s="2"/>
      <c r="AC190" s="2"/>
      <c r="AD190" s="2"/>
    </row>
    <row r="191" spans="2:30" ht="15" customHeight="1" x14ac:dyDescent="0.15">
      <c r="B191" s="5"/>
      <c r="C191" s="13"/>
      <c r="D191" s="9"/>
      <c r="E191" s="5"/>
      <c r="F191" s="9"/>
      <c r="G191" s="9"/>
      <c r="H191" s="7"/>
      <c r="I191" s="9"/>
      <c r="J191" s="9"/>
      <c r="K191" s="103" t="s">
        <v>7</v>
      </c>
      <c r="L191" s="104"/>
      <c r="M191" s="50" t="str">
        <f>IF(M71="","",M71)</f>
        <v/>
      </c>
      <c r="N191" s="47">
        <f>N149+N170</f>
        <v>0</v>
      </c>
      <c r="O191" s="105" t="s">
        <v>6</v>
      </c>
      <c r="P191" s="105"/>
      <c r="Q191" s="106"/>
      <c r="R191" s="11"/>
      <c r="S191" s="2"/>
      <c r="T191" s="2" t="e">
        <f>T149+T170</f>
        <v>#VALUE!</v>
      </c>
      <c r="U191" s="2"/>
      <c r="V191" s="2"/>
      <c r="W191" s="2"/>
      <c r="X191" s="2"/>
      <c r="Y191" s="2"/>
      <c r="Z191" s="2"/>
      <c r="AA191" s="2"/>
      <c r="AB191" s="2"/>
      <c r="AC191" s="2"/>
      <c r="AD191" s="2"/>
    </row>
    <row r="192" spans="2:30" ht="15" customHeight="1" x14ac:dyDescent="0.15">
      <c r="B192" s="5"/>
      <c r="C192" s="13"/>
      <c r="D192" s="9"/>
      <c r="E192" s="5"/>
      <c r="F192" s="9"/>
      <c r="G192" s="9"/>
      <c r="H192" s="7"/>
      <c r="I192" s="9"/>
      <c r="J192" s="9"/>
      <c r="K192" s="99" t="s">
        <v>8</v>
      </c>
      <c r="L192" s="100"/>
      <c r="M192" s="83" t="s">
        <v>40</v>
      </c>
      <c r="N192" s="84"/>
      <c r="O192" s="53" t="str">
        <f>IF(O72="","",O72)</f>
        <v/>
      </c>
      <c r="P192" s="49">
        <f>P150+P171</f>
        <v>0</v>
      </c>
      <c r="Q192" s="24" t="s">
        <v>41</v>
      </c>
      <c r="R192" s="11"/>
      <c r="S192" s="2"/>
      <c r="T192" s="2"/>
      <c r="U192" s="2" t="e">
        <f>U150+U171</f>
        <v>#VALUE!</v>
      </c>
      <c r="V192" s="2"/>
      <c r="W192" s="2"/>
      <c r="X192" s="2"/>
      <c r="Y192" s="2"/>
      <c r="Z192" s="2"/>
      <c r="AA192" s="2"/>
      <c r="AB192" s="2"/>
      <c r="AC192" s="2"/>
      <c r="AD192" s="2"/>
    </row>
    <row r="193" spans="2:30" ht="15" customHeight="1" x14ac:dyDescent="0.15">
      <c r="B193" s="5"/>
      <c r="C193" s="13"/>
      <c r="D193" s="9"/>
      <c r="E193" s="5"/>
      <c r="F193" s="9"/>
      <c r="G193" s="9"/>
      <c r="H193" s="7"/>
      <c r="I193" s="9"/>
      <c r="J193" s="9"/>
      <c r="K193" s="5"/>
      <c r="L193" s="9"/>
      <c r="M193" s="51" t="str">
        <f>IF(M73="","",M73)</f>
        <v/>
      </c>
      <c r="N193" s="47">
        <f>N151+N172</f>
        <v>0</v>
      </c>
      <c r="O193" s="85" t="s">
        <v>6</v>
      </c>
      <c r="P193" s="85"/>
      <c r="Q193" s="86"/>
      <c r="R193" s="11"/>
      <c r="S193" s="2"/>
      <c r="T193" s="2" t="e">
        <f>T151+T172</f>
        <v>#VALUE!</v>
      </c>
      <c r="U193" s="2"/>
      <c r="V193" s="2"/>
      <c r="W193" s="2"/>
      <c r="X193" s="2"/>
      <c r="Y193" s="2"/>
      <c r="Z193" s="2"/>
      <c r="AA193" s="2"/>
      <c r="AB193" s="2"/>
      <c r="AC193" s="2"/>
      <c r="AD193" s="2"/>
    </row>
    <row r="194" spans="2:30" ht="15" customHeight="1" x14ac:dyDescent="0.15">
      <c r="B194" s="5"/>
      <c r="C194" s="13"/>
      <c r="D194" s="9"/>
      <c r="E194" s="5"/>
      <c r="F194" s="9"/>
      <c r="G194" s="9"/>
      <c r="H194" s="7"/>
      <c r="I194" s="9"/>
      <c r="J194" s="9"/>
      <c r="K194" s="101" t="s">
        <v>12</v>
      </c>
      <c r="L194" s="102"/>
      <c r="M194" s="103" t="s">
        <v>9</v>
      </c>
      <c r="N194" s="59"/>
      <c r="O194" s="59"/>
      <c r="P194" s="59"/>
      <c r="Q194" s="104"/>
      <c r="R194" s="11"/>
      <c r="S194" s="2"/>
      <c r="T194" s="2"/>
      <c r="U194" s="2"/>
      <c r="V194" s="2"/>
      <c r="W194" s="2"/>
      <c r="X194" s="2"/>
      <c r="Y194" s="2"/>
      <c r="Z194" s="2"/>
      <c r="AA194" s="2"/>
      <c r="AB194" s="2"/>
      <c r="AC194" s="2"/>
      <c r="AD194" s="2"/>
    </row>
    <row r="195" spans="2:30" ht="15" customHeight="1" x14ac:dyDescent="0.15">
      <c r="B195" s="5"/>
      <c r="C195" s="13"/>
      <c r="D195" s="9"/>
      <c r="E195" s="5"/>
      <c r="F195" s="9"/>
      <c r="G195" s="9"/>
      <c r="H195" s="7"/>
      <c r="I195" s="9"/>
      <c r="J195" s="9"/>
      <c r="K195" s="101"/>
      <c r="L195" s="102"/>
      <c r="M195" s="83" t="s">
        <v>63</v>
      </c>
      <c r="N195" s="84"/>
      <c r="O195" s="53" t="str">
        <f>IF(O75="","",O75)</f>
        <v/>
      </c>
      <c r="P195" s="49">
        <f>P153+P174</f>
        <v>0</v>
      </c>
      <c r="Q195" s="24" t="s">
        <v>42</v>
      </c>
      <c r="R195" s="11"/>
      <c r="S195" s="2"/>
      <c r="T195" s="2"/>
      <c r="U195" s="2" t="e">
        <f>U153+U174</f>
        <v>#VALUE!</v>
      </c>
      <c r="V195" s="2"/>
      <c r="W195" s="2"/>
      <c r="X195" s="2"/>
      <c r="Y195" s="2"/>
      <c r="Z195" s="2"/>
      <c r="AA195" s="2"/>
      <c r="AB195" s="2"/>
      <c r="AC195" s="2"/>
      <c r="AD195" s="2"/>
    </row>
    <row r="196" spans="2:30" ht="15" customHeight="1" x14ac:dyDescent="0.15">
      <c r="B196" s="5"/>
      <c r="C196" s="13"/>
      <c r="D196" s="9"/>
      <c r="E196" s="5"/>
      <c r="F196" s="9"/>
      <c r="G196" s="9"/>
      <c r="H196" s="7"/>
      <c r="I196" s="9"/>
      <c r="J196" s="9"/>
      <c r="K196" s="101"/>
      <c r="L196" s="102"/>
      <c r="M196" s="103" t="s">
        <v>10</v>
      </c>
      <c r="N196" s="59"/>
      <c r="O196" s="59"/>
      <c r="P196" s="59"/>
      <c r="Q196" s="104"/>
      <c r="R196" s="11"/>
      <c r="S196" s="2"/>
      <c r="T196" s="2"/>
      <c r="U196" s="2"/>
      <c r="V196" s="2"/>
      <c r="W196" s="2"/>
      <c r="X196" s="2"/>
      <c r="Y196" s="2"/>
      <c r="Z196" s="2"/>
      <c r="AA196" s="2"/>
      <c r="AB196" s="2"/>
      <c r="AC196" s="2"/>
      <c r="AD196" s="2"/>
    </row>
    <row r="197" spans="2:30" ht="15" customHeight="1" x14ac:dyDescent="0.15">
      <c r="B197" s="5"/>
      <c r="C197" s="13"/>
      <c r="D197" s="9"/>
      <c r="E197" s="5"/>
      <c r="F197" s="9"/>
      <c r="G197" s="9"/>
      <c r="H197" s="7"/>
      <c r="I197" s="9"/>
      <c r="J197" s="9"/>
      <c r="K197" s="28"/>
      <c r="L197" s="29"/>
      <c r="M197" s="83" t="s">
        <v>60</v>
      </c>
      <c r="N197" s="84"/>
      <c r="O197" s="53" t="str">
        <f>IF(O77="","",O77)</f>
        <v/>
      </c>
      <c r="P197" s="49">
        <f>P155+P176</f>
        <v>0</v>
      </c>
      <c r="Q197" s="24" t="s">
        <v>42</v>
      </c>
      <c r="R197" s="11"/>
      <c r="S197" s="2"/>
      <c r="T197" s="2"/>
      <c r="U197" s="2" t="e">
        <f>U155+U176</f>
        <v>#VALUE!</v>
      </c>
      <c r="V197" s="2"/>
      <c r="W197" s="2"/>
      <c r="X197" s="2"/>
      <c r="Y197" s="2"/>
      <c r="Z197" s="2"/>
      <c r="AA197" s="2"/>
      <c r="AB197" s="2"/>
      <c r="AC197" s="2"/>
      <c r="AD197" s="2"/>
    </row>
    <row r="198" spans="2:30" ht="15" customHeight="1" x14ac:dyDescent="0.15">
      <c r="B198" s="5"/>
      <c r="C198" s="37"/>
      <c r="D198" s="29"/>
      <c r="E198" s="5"/>
      <c r="F198" s="9"/>
      <c r="G198" s="30"/>
      <c r="H198" s="29"/>
      <c r="I198" s="28"/>
      <c r="J198" s="29"/>
      <c r="K198" s="28" t="s">
        <v>11</v>
      </c>
      <c r="L198" s="30"/>
      <c r="M198" s="51" t="str">
        <f>IF(M78="","",M78)</f>
        <v/>
      </c>
      <c r="N198" s="47">
        <f>N156+N177</f>
        <v>0</v>
      </c>
      <c r="O198" s="85" t="s">
        <v>6</v>
      </c>
      <c r="P198" s="85"/>
      <c r="Q198" s="86"/>
      <c r="R198" s="11"/>
      <c r="S198" s="2"/>
      <c r="T198" s="2" t="e">
        <f>T156+T177</f>
        <v>#VALUE!</v>
      </c>
      <c r="U198" s="2"/>
      <c r="V198" s="2"/>
      <c r="W198" s="2"/>
      <c r="X198" s="2"/>
      <c r="Y198" s="2"/>
      <c r="Z198" s="2"/>
      <c r="AA198" s="2"/>
      <c r="AB198" s="2"/>
      <c r="AC198" s="2"/>
      <c r="AD198" s="2"/>
    </row>
    <row r="199" spans="2:30" ht="15" customHeight="1" x14ac:dyDescent="0.15">
      <c r="B199" s="5"/>
      <c r="C199" s="181" t="s">
        <v>21</v>
      </c>
      <c r="D199" s="73" t="s">
        <v>19</v>
      </c>
      <c r="E199" s="164"/>
      <c r="F199" s="74"/>
      <c r="G199" s="87" t="str">
        <f>IF(T199=0,"",T199)</f>
        <v/>
      </c>
      <c r="H199" s="88"/>
      <c r="I199" s="88"/>
      <c r="J199" s="88"/>
      <c r="K199" s="88"/>
      <c r="L199" s="88"/>
      <c r="M199" s="88"/>
      <c r="N199" s="88"/>
      <c r="O199" s="88"/>
      <c r="P199" s="88"/>
      <c r="Q199" s="89"/>
      <c r="R199" s="11"/>
      <c r="S199" s="55">
        <f>IF(S209&gt;2,1,0)</f>
        <v>0</v>
      </c>
      <c r="T199" s="2">
        <f>IF(S199=0,0,VLOOKUP($S199,$S$204:$U$208,2,FALSE))</f>
        <v>0</v>
      </c>
      <c r="U199" s="2">
        <f>IF(S199=0,0,VLOOKUP($S199,$S$204:$U$208,3,FALSE))</f>
        <v>0</v>
      </c>
      <c r="V199" s="2"/>
      <c r="W199" s="2"/>
      <c r="X199" s="2"/>
      <c r="Y199" s="2"/>
      <c r="Z199" s="2"/>
      <c r="AA199" s="2"/>
      <c r="AB199" s="2"/>
      <c r="AC199" s="2"/>
      <c r="AD199" s="2"/>
    </row>
    <row r="200" spans="2:30" ht="15" customHeight="1" x14ac:dyDescent="0.15">
      <c r="B200" s="5"/>
      <c r="C200" s="182"/>
      <c r="D200" s="169"/>
      <c r="E200" s="170"/>
      <c r="F200" s="171"/>
      <c r="G200" s="93" t="str">
        <f>IF(T200=0,"",T200)</f>
        <v/>
      </c>
      <c r="H200" s="94"/>
      <c r="I200" s="94"/>
      <c r="J200" s="94"/>
      <c r="K200" s="94"/>
      <c r="L200" s="94"/>
      <c r="M200" s="94"/>
      <c r="N200" s="94"/>
      <c r="O200" s="94"/>
      <c r="P200" s="94"/>
      <c r="Q200" s="95"/>
      <c r="R200" s="11"/>
      <c r="S200" s="55">
        <f>IF(S209&gt;2,2,IF(S209&gt;0,1,0))</f>
        <v>0</v>
      </c>
      <c r="T200" s="2">
        <f>IF(S200=0,0,VLOOKUP($S200,$S$204:$U$208,2,FALSE))</f>
        <v>0</v>
      </c>
      <c r="U200" s="2">
        <f>IF(S200=0,0,VLOOKUP($S200,$S$204:$U$208,3,FALSE))</f>
        <v>0</v>
      </c>
      <c r="V200" s="2"/>
      <c r="W200" s="2"/>
      <c r="X200" s="2"/>
      <c r="Y200" s="2"/>
      <c r="Z200" s="2"/>
      <c r="AA200" s="2"/>
      <c r="AB200" s="2"/>
      <c r="AC200" s="2"/>
      <c r="AD200" s="2"/>
    </row>
    <row r="201" spans="2:30" ht="15" customHeight="1" x14ac:dyDescent="0.15">
      <c r="B201" s="5"/>
      <c r="C201" s="182"/>
      <c r="D201" s="169"/>
      <c r="E201" s="170"/>
      <c r="F201" s="171"/>
      <c r="G201" s="96" t="str">
        <f>IF(T201=0,"",T201)</f>
        <v/>
      </c>
      <c r="H201" s="97"/>
      <c r="I201" s="97"/>
      <c r="J201" s="97"/>
      <c r="K201" s="97"/>
      <c r="L201" s="97"/>
      <c r="M201" s="97"/>
      <c r="N201" s="97"/>
      <c r="O201" s="97"/>
      <c r="P201" s="97"/>
      <c r="Q201" s="98"/>
      <c r="R201" s="11"/>
      <c r="S201" s="55">
        <f>IF(S209&gt;2,3,IF(S209=2,2,0))</f>
        <v>0</v>
      </c>
      <c r="T201" s="2">
        <f>IF(S201=0,0,VLOOKUP($S201,$S$204:$U$208,2,FALSE))</f>
        <v>0</v>
      </c>
      <c r="U201" s="2">
        <f>IF(S201=0,0,VLOOKUP($S201,$S$204:$U$208,3,FALSE))</f>
        <v>0</v>
      </c>
      <c r="V201" s="2"/>
      <c r="W201" s="2"/>
      <c r="X201" s="2"/>
      <c r="Y201" s="2"/>
      <c r="Z201" s="2"/>
      <c r="AA201" s="2"/>
      <c r="AB201" s="2"/>
      <c r="AC201" s="2"/>
      <c r="AD201" s="2"/>
    </row>
    <row r="202" spans="2:30" ht="15" customHeight="1" x14ac:dyDescent="0.15">
      <c r="B202" s="5"/>
      <c r="C202" s="182"/>
      <c r="D202" s="75"/>
      <c r="E202" s="165"/>
      <c r="F202" s="76"/>
      <c r="G202" s="90" t="str">
        <f>IF(T202=0,"",T202)</f>
        <v/>
      </c>
      <c r="H202" s="91"/>
      <c r="I202" s="91"/>
      <c r="J202" s="91"/>
      <c r="K202" s="91"/>
      <c r="L202" s="91"/>
      <c r="M202" s="91"/>
      <c r="N202" s="91"/>
      <c r="O202" s="91"/>
      <c r="P202" s="91"/>
      <c r="Q202" s="92"/>
      <c r="R202" s="11"/>
      <c r="S202" s="55">
        <f>IF(S209=4,4,0)</f>
        <v>0</v>
      </c>
      <c r="T202" s="2">
        <f>IF(S202=0,0,VLOOKUP($S202,$S$204:$U$208,2,FALSE))</f>
        <v>0</v>
      </c>
      <c r="U202" s="2">
        <f>IF(S202=0,0,VLOOKUP($S202,$S$204:$U$208,3,FALSE))</f>
        <v>0</v>
      </c>
      <c r="V202" s="2"/>
      <c r="W202" s="2"/>
      <c r="X202" s="2"/>
      <c r="Y202" s="2"/>
      <c r="Z202" s="2"/>
      <c r="AA202" s="2"/>
      <c r="AB202" s="2"/>
      <c r="AC202" s="2"/>
      <c r="AD202" s="2"/>
    </row>
    <row r="203" spans="2:30" ht="15" customHeight="1" x14ac:dyDescent="0.15">
      <c r="B203" s="5"/>
      <c r="C203" s="182"/>
      <c r="D203" s="73" t="s">
        <v>20</v>
      </c>
      <c r="E203" s="164"/>
      <c r="F203" s="74"/>
      <c r="G203" s="80" t="str">
        <f>IF(G83="","",G83)</f>
        <v/>
      </c>
      <c r="H203" s="81"/>
      <c r="I203" s="81"/>
      <c r="J203" s="81"/>
      <c r="K203" s="81"/>
      <c r="L203" s="81"/>
      <c r="M203" s="81"/>
      <c r="N203" s="81"/>
      <c r="O203" s="81"/>
      <c r="P203" s="81"/>
      <c r="Q203" s="82"/>
      <c r="R203" s="11"/>
      <c r="S203" s="55"/>
      <c r="T203" s="2"/>
      <c r="U203" s="2"/>
      <c r="V203" s="2"/>
      <c r="W203" s="2"/>
      <c r="X203" s="2"/>
      <c r="Y203" s="2"/>
      <c r="Z203" s="2"/>
      <c r="AA203" s="2"/>
      <c r="AB203" s="2"/>
      <c r="AC203" s="2"/>
      <c r="AD203" s="2"/>
    </row>
    <row r="204" spans="2:30" ht="15" customHeight="1" x14ac:dyDescent="0.15">
      <c r="B204" s="5"/>
      <c r="C204" s="183"/>
      <c r="D204" s="75"/>
      <c r="E204" s="165"/>
      <c r="F204" s="76"/>
      <c r="G204" s="77" t="str">
        <f>IF(G84="","",G84)</f>
        <v/>
      </c>
      <c r="H204" s="78"/>
      <c r="I204" s="78"/>
      <c r="J204" s="78"/>
      <c r="K204" s="78"/>
      <c r="L204" s="78"/>
      <c r="M204" s="78"/>
      <c r="N204" s="78"/>
      <c r="O204" s="78"/>
      <c r="P204" s="78"/>
      <c r="Q204" s="79"/>
      <c r="R204" s="11"/>
      <c r="S204" s="55" t="s">
        <v>96</v>
      </c>
      <c r="T204" s="2" t="s">
        <v>97</v>
      </c>
      <c r="U204" s="2" t="s">
        <v>98</v>
      </c>
      <c r="V204" s="2"/>
      <c r="W204" s="2"/>
      <c r="X204" s="2"/>
      <c r="Y204" s="2"/>
      <c r="Z204" s="2"/>
      <c r="AA204" s="2"/>
      <c r="AB204" s="2"/>
      <c r="AC204" s="2"/>
      <c r="AD204" s="2"/>
    </row>
    <row r="205" spans="2:30" ht="15" customHeight="1" x14ac:dyDescent="0.15">
      <c r="B205" s="5"/>
      <c r="C205" s="188" t="s">
        <v>28</v>
      </c>
      <c r="D205" s="181" t="s">
        <v>23</v>
      </c>
      <c r="E205" s="73" t="s">
        <v>34</v>
      </c>
      <c r="F205" s="74"/>
      <c r="G205" s="80" t="str">
        <f>IF(G85="","",G85)</f>
        <v/>
      </c>
      <c r="H205" s="81"/>
      <c r="I205" s="81"/>
      <c r="J205" s="81"/>
      <c r="K205" s="81"/>
      <c r="L205" s="81"/>
      <c r="M205" s="81"/>
      <c r="N205" s="81"/>
      <c r="O205" s="81"/>
      <c r="P205" s="81"/>
      <c r="Q205" s="82"/>
      <c r="R205" s="11"/>
      <c r="S205" s="55">
        <f>IF(U79=0,0,U79)</f>
        <v>0</v>
      </c>
      <c r="T205" s="2">
        <f>G79</f>
        <v>0</v>
      </c>
      <c r="U205" s="2" t="s">
        <v>95</v>
      </c>
      <c r="V205" s="2"/>
      <c r="W205" s="2"/>
      <c r="X205" s="2"/>
      <c r="Y205" s="2"/>
      <c r="Z205" s="2"/>
      <c r="AA205" s="2"/>
      <c r="AB205" s="2"/>
      <c r="AC205" s="2"/>
      <c r="AD205" s="2"/>
    </row>
    <row r="206" spans="2:30" ht="15" customHeight="1" x14ac:dyDescent="0.15">
      <c r="B206" s="5"/>
      <c r="C206" s="189"/>
      <c r="D206" s="182"/>
      <c r="E206" s="75"/>
      <c r="F206" s="76"/>
      <c r="G206" s="77" t="str">
        <f>IF(G86="","",G86)</f>
        <v/>
      </c>
      <c r="H206" s="78"/>
      <c r="I206" s="78"/>
      <c r="J206" s="78"/>
      <c r="K206" s="78"/>
      <c r="L206" s="78"/>
      <c r="M206" s="78"/>
      <c r="N206" s="78"/>
      <c r="O206" s="78"/>
      <c r="P206" s="78"/>
      <c r="Q206" s="79"/>
      <c r="R206" s="11"/>
      <c r="S206" s="55">
        <f>IF(U80=S205,0,U80)</f>
        <v>0</v>
      </c>
      <c r="T206" s="2">
        <f>G80</f>
        <v>0</v>
      </c>
      <c r="U206" s="2" t="s">
        <v>95</v>
      </c>
      <c r="V206" s="2"/>
      <c r="W206" s="2"/>
      <c r="X206" s="2"/>
      <c r="Y206" s="2"/>
      <c r="Z206" s="2"/>
      <c r="AA206" s="2"/>
      <c r="AB206" s="2"/>
      <c r="AC206" s="2"/>
      <c r="AD206" s="2"/>
    </row>
    <row r="207" spans="2:30" ht="15" customHeight="1" x14ac:dyDescent="0.15">
      <c r="B207" s="5"/>
      <c r="C207" s="189"/>
      <c r="D207" s="182"/>
      <c r="E207" s="157" t="s">
        <v>33</v>
      </c>
      <c r="F207" s="158"/>
      <c r="G207" s="69" t="s">
        <v>22</v>
      </c>
      <c r="H207" s="70"/>
      <c r="I207" s="80" t="str">
        <f>IF(I87="","",I87)</f>
        <v/>
      </c>
      <c r="J207" s="81"/>
      <c r="K207" s="81"/>
      <c r="L207" s="81"/>
      <c r="M207" s="81"/>
      <c r="N207" s="81"/>
      <c r="O207" s="81"/>
      <c r="P207" s="81"/>
      <c r="Q207" s="82"/>
      <c r="R207" s="11"/>
      <c r="S207" s="55">
        <f>IF(U81=S206,0,U81)</f>
        <v>0</v>
      </c>
      <c r="T207" s="2">
        <f>G81</f>
        <v>0</v>
      </c>
      <c r="U207" s="2" t="s">
        <v>94</v>
      </c>
      <c r="V207" s="2"/>
      <c r="W207" s="2"/>
      <c r="X207" s="2"/>
      <c r="Y207" s="2"/>
      <c r="Z207" s="2"/>
      <c r="AA207" s="2"/>
      <c r="AB207" s="2"/>
      <c r="AC207" s="2"/>
      <c r="AD207" s="2"/>
    </row>
    <row r="208" spans="2:30" ht="15" customHeight="1" x14ac:dyDescent="0.15">
      <c r="B208" s="5"/>
      <c r="C208" s="189"/>
      <c r="D208" s="182"/>
      <c r="E208" s="159"/>
      <c r="F208" s="160"/>
      <c r="G208" s="71"/>
      <c r="H208" s="72"/>
      <c r="I208" s="77" t="str">
        <f>IF(I88="","",I88)</f>
        <v/>
      </c>
      <c r="J208" s="78"/>
      <c r="K208" s="78"/>
      <c r="L208" s="78"/>
      <c r="M208" s="78"/>
      <c r="N208" s="78"/>
      <c r="O208" s="78"/>
      <c r="P208" s="78"/>
      <c r="Q208" s="79"/>
      <c r="R208" s="11"/>
      <c r="S208" s="55">
        <f>IF(U82=S207,0,U82)</f>
        <v>0</v>
      </c>
      <c r="T208" s="2">
        <f>G82</f>
        <v>0</v>
      </c>
      <c r="U208" s="2" t="s">
        <v>94</v>
      </c>
      <c r="V208" s="2"/>
      <c r="W208" s="2"/>
      <c r="X208" s="2"/>
      <c r="Y208" s="2"/>
      <c r="Z208" s="2"/>
      <c r="AA208" s="2"/>
      <c r="AB208" s="2"/>
      <c r="AC208" s="2"/>
      <c r="AD208" s="2"/>
    </row>
    <row r="209" spans="2:30" ht="15" customHeight="1" x14ac:dyDescent="0.15">
      <c r="B209" s="5"/>
      <c r="C209" s="189"/>
      <c r="D209" s="182"/>
      <c r="E209" s="161"/>
      <c r="F209" s="160"/>
      <c r="G209" s="69" t="s">
        <v>39</v>
      </c>
      <c r="H209" s="70"/>
      <c r="I209" s="80" t="str">
        <f>IF(I89="","",I89)</f>
        <v/>
      </c>
      <c r="J209" s="81"/>
      <c r="K209" s="81"/>
      <c r="L209" s="81"/>
      <c r="M209" s="81"/>
      <c r="N209" s="81"/>
      <c r="O209" s="81"/>
      <c r="P209" s="81"/>
      <c r="Q209" s="82"/>
      <c r="R209" s="11"/>
      <c r="S209" s="55">
        <f>MAX(S205:S208)</f>
        <v>0</v>
      </c>
      <c r="T209" s="2"/>
      <c r="U209" s="2"/>
      <c r="V209" s="2"/>
      <c r="W209" s="2"/>
      <c r="X209" s="2"/>
      <c r="Y209" s="2"/>
      <c r="Z209" s="2"/>
      <c r="AA209" s="2"/>
      <c r="AB209" s="2"/>
      <c r="AC209" s="2"/>
      <c r="AD209" s="2"/>
    </row>
    <row r="210" spans="2:30" ht="15" customHeight="1" x14ac:dyDescent="0.15">
      <c r="B210" s="5"/>
      <c r="C210" s="189"/>
      <c r="D210" s="183"/>
      <c r="E210" s="162"/>
      <c r="F210" s="163"/>
      <c r="G210" s="71"/>
      <c r="H210" s="72"/>
      <c r="I210" s="77" t="str">
        <f>IF(I90="","",I90)</f>
        <v/>
      </c>
      <c r="J210" s="78"/>
      <c r="K210" s="78"/>
      <c r="L210" s="78"/>
      <c r="M210" s="78"/>
      <c r="N210" s="78"/>
      <c r="O210" s="78"/>
      <c r="P210" s="78"/>
      <c r="Q210" s="79"/>
      <c r="R210" s="11"/>
      <c r="S210" s="2"/>
      <c r="T210" s="2"/>
      <c r="U210" s="2"/>
      <c r="V210" s="2"/>
      <c r="W210" s="2"/>
      <c r="X210" s="2"/>
      <c r="Y210" s="2"/>
      <c r="Z210" s="2"/>
      <c r="AA210" s="2"/>
      <c r="AB210" s="2"/>
      <c r="AC210" s="2"/>
      <c r="AD210" s="2"/>
    </row>
    <row r="211" spans="2:30" ht="15" customHeight="1" x14ac:dyDescent="0.15">
      <c r="B211" s="5"/>
      <c r="C211" s="189"/>
      <c r="D211" s="73" t="s">
        <v>24</v>
      </c>
      <c r="E211" s="164"/>
      <c r="F211" s="74"/>
      <c r="G211" s="80" t="str">
        <f>IF(G91="","",G91)</f>
        <v/>
      </c>
      <c r="H211" s="81"/>
      <c r="I211" s="81"/>
      <c r="J211" s="81"/>
      <c r="K211" s="81"/>
      <c r="L211" s="81"/>
      <c r="M211" s="81"/>
      <c r="N211" s="81"/>
      <c r="O211" s="81"/>
      <c r="P211" s="81"/>
      <c r="Q211" s="82"/>
      <c r="R211" s="11"/>
      <c r="S211" s="2"/>
      <c r="T211" s="2"/>
      <c r="U211" s="2"/>
      <c r="V211" s="2"/>
      <c r="W211" s="2"/>
      <c r="X211" s="2"/>
      <c r="Y211" s="2"/>
      <c r="Z211" s="2"/>
      <c r="AA211" s="2"/>
      <c r="AB211" s="2"/>
      <c r="AC211" s="2"/>
      <c r="AD211" s="2"/>
    </row>
    <row r="212" spans="2:30" ht="15" customHeight="1" x14ac:dyDescent="0.15">
      <c r="B212" s="5"/>
      <c r="C212" s="190"/>
      <c r="D212" s="75"/>
      <c r="E212" s="165"/>
      <c r="F212" s="76"/>
      <c r="G212" s="77" t="str">
        <f>IF(G92="","",G92)</f>
        <v/>
      </c>
      <c r="H212" s="78"/>
      <c r="I212" s="78"/>
      <c r="J212" s="78"/>
      <c r="K212" s="78"/>
      <c r="L212" s="78"/>
      <c r="M212" s="78"/>
      <c r="N212" s="78"/>
      <c r="O212" s="78"/>
      <c r="P212" s="78"/>
      <c r="Q212" s="79"/>
      <c r="R212" s="11"/>
      <c r="S212" s="2"/>
      <c r="T212" s="2"/>
      <c r="U212" s="2"/>
      <c r="V212" s="2"/>
      <c r="W212" s="2"/>
      <c r="X212" s="2"/>
      <c r="Y212" s="2"/>
      <c r="Z212" s="2"/>
      <c r="AA212" s="2"/>
      <c r="AB212" s="2"/>
      <c r="AC212" s="2"/>
      <c r="AD212" s="2"/>
    </row>
    <row r="213" spans="2:30" ht="24" customHeight="1" x14ac:dyDescent="0.15">
      <c r="B213" s="5"/>
      <c r="C213" s="12">
        <v>6</v>
      </c>
      <c r="D213" s="57" t="s">
        <v>25</v>
      </c>
      <c r="E213" s="57"/>
      <c r="F213" s="58"/>
      <c r="G213" s="65" t="str">
        <f>IF(G93="","",G93)</f>
        <v/>
      </c>
      <c r="H213" s="66"/>
      <c r="I213" s="66"/>
      <c r="J213" s="66"/>
      <c r="K213" s="66"/>
      <c r="L213" s="67" t="str">
        <f>IF(L93="","",L93)</f>
        <v/>
      </c>
      <c r="M213" s="67"/>
      <c r="N213" s="67"/>
      <c r="O213" s="67"/>
      <c r="P213" s="67"/>
      <c r="Q213" s="68"/>
      <c r="R213" s="11"/>
      <c r="S213" s="2"/>
      <c r="T213" s="2"/>
      <c r="U213" s="2"/>
      <c r="V213" s="2"/>
      <c r="W213" s="2"/>
      <c r="X213" s="2"/>
      <c r="Y213" s="2"/>
      <c r="Z213" s="2"/>
      <c r="AA213" s="2"/>
      <c r="AB213" s="2"/>
      <c r="AC213" s="2"/>
      <c r="AD213" s="2"/>
    </row>
    <row r="214" spans="2:30" ht="24" customHeight="1" x14ac:dyDescent="0.15">
      <c r="B214" s="5"/>
      <c r="C214" s="12">
        <v>7</v>
      </c>
      <c r="D214" s="57" t="s">
        <v>26</v>
      </c>
      <c r="E214" s="57"/>
      <c r="F214" s="58"/>
      <c r="G214" s="65" t="str">
        <f>IF(G94="","",G94)</f>
        <v/>
      </c>
      <c r="H214" s="66"/>
      <c r="I214" s="66"/>
      <c r="J214" s="66"/>
      <c r="K214" s="66"/>
      <c r="L214" s="67" t="str">
        <f>IF(L94="","",L94)</f>
        <v/>
      </c>
      <c r="M214" s="67"/>
      <c r="N214" s="67"/>
      <c r="O214" s="67"/>
      <c r="P214" s="67"/>
      <c r="Q214" s="68"/>
      <c r="R214" s="11"/>
      <c r="S214" s="2"/>
      <c r="T214" s="2"/>
      <c r="U214" s="2"/>
      <c r="V214" s="2"/>
      <c r="W214" s="2"/>
      <c r="X214" s="2"/>
      <c r="Y214" s="2"/>
      <c r="Z214" s="2"/>
      <c r="AA214" s="2"/>
      <c r="AB214" s="2"/>
      <c r="AC214" s="2"/>
      <c r="AD214" s="2"/>
    </row>
    <row r="215" spans="2:30" ht="24" customHeight="1" x14ac:dyDescent="0.15">
      <c r="B215" s="5"/>
      <c r="C215" s="12">
        <v>8</v>
      </c>
      <c r="D215" s="57" t="s">
        <v>27</v>
      </c>
      <c r="E215" s="57"/>
      <c r="F215" s="58"/>
      <c r="G215" s="61" t="str">
        <f>IF(G95="","",G95)</f>
        <v/>
      </c>
      <c r="H215" s="62"/>
      <c r="I215" s="62"/>
      <c r="J215" s="62"/>
      <c r="K215" s="62"/>
      <c r="L215" s="63" t="str">
        <f>IF(L95="","",L95)</f>
        <v/>
      </c>
      <c r="M215" s="63"/>
      <c r="N215" s="63"/>
      <c r="O215" s="63"/>
      <c r="P215" s="63"/>
      <c r="Q215" s="64"/>
      <c r="R215" s="11"/>
      <c r="S215" s="2"/>
      <c r="T215" s="2"/>
      <c r="U215" s="2"/>
      <c r="V215" s="2"/>
      <c r="W215" s="2"/>
      <c r="X215" s="2"/>
      <c r="Y215" s="2"/>
      <c r="Z215" s="2"/>
      <c r="AA215" s="2"/>
      <c r="AB215" s="2"/>
      <c r="AC215" s="2"/>
      <c r="AD215" s="2"/>
    </row>
    <row r="216" spans="2:30" ht="16.5" customHeight="1" x14ac:dyDescent="0.15">
      <c r="B216" s="5"/>
      <c r="C216" s="59" t="s">
        <v>32</v>
      </c>
      <c r="D216" s="59"/>
      <c r="E216" s="59"/>
      <c r="F216" s="6"/>
      <c r="G216" s="6"/>
      <c r="H216" s="6"/>
      <c r="I216" s="6"/>
      <c r="J216" s="6"/>
      <c r="K216" s="6"/>
      <c r="L216" s="6"/>
      <c r="M216" s="6"/>
      <c r="N216" s="6"/>
      <c r="O216" s="6"/>
      <c r="P216" s="6"/>
      <c r="Q216" s="6"/>
      <c r="R216" s="7"/>
      <c r="S216" s="2"/>
      <c r="T216" s="2"/>
      <c r="U216" s="2"/>
      <c r="V216" s="2"/>
      <c r="W216" s="2"/>
      <c r="X216" s="2"/>
      <c r="Y216" s="2"/>
      <c r="Z216" s="2"/>
      <c r="AA216" s="2"/>
      <c r="AB216" s="2"/>
      <c r="AC216" s="2"/>
      <c r="AD216" s="2"/>
    </row>
    <row r="217" spans="2:30" ht="16.5" customHeight="1" x14ac:dyDescent="0.15">
      <c r="B217" s="5"/>
      <c r="C217" s="60" t="s">
        <v>77</v>
      </c>
      <c r="D217" s="60"/>
      <c r="E217" s="60"/>
      <c r="F217" s="60"/>
      <c r="G217" s="60"/>
      <c r="H217" s="60"/>
      <c r="I217" s="60"/>
      <c r="J217" s="60"/>
      <c r="K217" s="60"/>
      <c r="L217" s="60"/>
      <c r="M217" s="60"/>
      <c r="N217" s="60"/>
      <c r="O217" s="60"/>
      <c r="P217" s="60"/>
      <c r="Q217" s="60"/>
      <c r="R217" s="7"/>
      <c r="S217" s="2"/>
      <c r="T217" s="2"/>
      <c r="U217" s="2"/>
      <c r="V217" s="2"/>
      <c r="W217" s="2"/>
      <c r="X217" s="2"/>
      <c r="Y217" s="2"/>
      <c r="Z217" s="2"/>
      <c r="AA217" s="2"/>
      <c r="AB217" s="2"/>
      <c r="AC217" s="2"/>
      <c r="AD217" s="2"/>
    </row>
    <row r="218" spans="2:30" ht="9.75" customHeight="1" x14ac:dyDescent="0.15">
      <c r="B218" s="28"/>
      <c r="C218" s="44"/>
      <c r="D218" s="30"/>
      <c r="E218" s="30"/>
      <c r="F218" s="30"/>
      <c r="G218" s="30"/>
      <c r="H218" s="30"/>
      <c r="I218" s="30"/>
      <c r="J218" s="30"/>
      <c r="K218" s="30"/>
      <c r="L218" s="30"/>
      <c r="M218" s="30"/>
      <c r="N218" s="30"/>
      <c r="O218" s="30"/>
      <c r="P218" s="30"/>
      <c r="Q218" s="45"/>
      <c r="R218" s="29"/>
      <c r="S218" s="2"/>
      <c r="T218" s="2"/>
      <c r="U218" s="2"/>
      <c r="V218" s="2"/>
      <c r="W218" s="2"/>
      <c r="X218" s="2"/>
      <c r="Y218" s="2"/>
      <c r="Z218" s="2"/>
      <c r="AA218" s="2"/>
      <c r="AB218" s="2"/>
      <c r="AC218" s="2"/>
      <c r="AD218" s="2"/>
    </row>
    <row r="219" spans="2:30" ht="7.5" customHeight="1" x14ac:dyDescent="0.15">
      <c r="S219" s="2"/>
      <c r="T219" s="2"/>
      <c r="U219" s="2"/>
      <c r="V219" s="2"/>
      <c r="W219" s="2"/>
      <c r="X219" s="2"/>
      <c r="Y219" s="2"/>
      <c r="Z219" s="2"/>
      <c r="AA219" s="2"/>
      <c r="AB219" s="2"/>
      <c r="AC219" s="2"/>
      <c r="AD219" s="2"/>
    </row>
    <row r="220" spans="2:30" ht="12" customHeight="1" x14ac:dyDescent="0.15">
      <c r="B220" s="56" t="str">
        <f>B100</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220" s="56"/>
      <c r="D220" s="56"/>
      <c r="E220" s="56"/>
      <c r="F220" s="56"/>
      <c r="G220" s="56"/>
      <c r="H220" s="56"/>
      <c r="I220" s="56"/>
      <c r="J220" s="56"/>
      <c r="K220" s="56"/>
      <c r="L220" s="56"/>
      <c r="M220" s="56"/>
      <c r="N220" s="56"/>
      <c r="O220" s="56"/>
      <c r="P220" s="56"/>
      <c r="Q220" s="56"/>
      <c r="S220" s="2"/>
      <c r="T220" s="2"/>
      <c r="U220" s="2"/>
      <c r="V220" s="2"/>
      <c r="W220" s="2"/>
      <c r="X220" s="2"/>
      <c r="Y220" s="2"/>
      <c r="Z220" s="2"/>
      <c r="AA220" s="2"/>
      <c r="AB220" s="2"/>
      <c r="AC220" s="2"/>
      <c r="AD220" s="2"/>
    </row>
    <row r="221" spans="2:30" x14ac:dyDescent="0.15">
      <c r="B221" s="56"/>
      <c r="C221" s="56"/>
      <c r="D221" s="56"/>
      <c r="E221" s="56"/>
      <c r="F221" s="56"/>
      <c r="G221" s="56"/>
      <c r="H221" s="56"/>
      <c r="I221" s="56"/>
      <c r="J221" s="56"/>
      <c r="K221" s="56"/>
      <c r="L221" s="56"/>
      <c r="M221" s="56"/>
      <c r="N221" s="56"/>
      <c r="O221" s="56"/>
      <c r="P221" s="56"/>
      <c r="Q221" s="56"/>
      <c r="S221" s="2"/>
      <c r="T221" s="2"/>
      <c r="U221" s="2"/>
      <c r="V221" s="2"/>
      <c r="W221" s="2"/>
      <c r="X221" s="2"/>
      <c r="Y221" s="2"/>
      <c r="Z221" s="2"/>
      <c r="AA221" s="2"/>
      <c r="AB221" s="2"/>
      <c r="AC221" s="2"/>
      <c r="AD221" s="2"/>
    </row>
    <row r="222" spans="2:30" x14ac:dyDescent="0.15">
      <c r="B222" s="56"/>
      <c r="C222" s="56"/>
      <c r="D222" s="56"/>
      <c r="E222" s="56"/>
      <c r="F222" s="56"/>
      <c r="G222" s="56"/>
      <c r="H222" s="56"/>
      <c r="I222" s="56"/>
      <c r="J222" s="56"/>
      <c r="K222" s="56"/>
      <c r="L222" s="56"/>
      <c r="M222" s="56"/>
      <c r="N222" s="56"/>
      <c r="O222" s="56"/>
      <c r="P222" s="56"/>
      <c r="Q222" s="56"/>
      <c r="S222" s="2"/>
      <c r="T222" s="2"/>
      <c r="U222" s="2"/>
      <c r="V222" s="2"/>
      <c r="W222" s="2"/>
      <c r="X222" s="2"/>
      <c r="Y222" s="2"/>
      <c r="Z222" s="2"/>
      <c r="AA222" s="2"/>
      <c r="AB222" s="2"/>
      <c r="AC222" s="2"/>
      <c r="AD222" s="2"/>
    </row>
    <row r="223" spans="2:30" x14ac:dyDescent="0.15">
      <c r="B223" s="56"/>
      <c r="C223" s="56"/>
      <c r="D223" s="56"/>
      <c r="E223" s="56"/>
      <c r="F223" s="56"/>
      <c r="G223" s="56"/>
      <c r="H223" s="56"/>
      <c r="I223" s="56"/>
      <c r="J223" s="56"/>
      <c r="K223" s="56"/>
      <c r="L223" s="56"/>
      <c r="M223" s="56"/>
      <c r="N223" s="56"/>
      <c r="O223" s="56"/>
      <c r="P223" s="56"/>
      <c r="Q223" s="56"/>
      <c r="S223" s="2"/>
      <c r="T223" s="2"/>
      <c r="U223" s="2"/>
      <c r="V223" s="2"/>
      <c r="W223" s="2"/>
      <c r="X223" s="2"/>
      <c r="Y223" s="2"/>
      <c r="Z223" s="2"/>
      <c r="AA223" s="2"/>
      <c r="AB223" s="2"/>
      <c r="AC223" s="2"/>
      <c r="AD223" s="2"/>
    </row>
    <row r="224" spans="2:30" x14ac:dyDescent="0.15">
      <c r="B224" s="56"/>
      <c r="C224" s="56"/>
      <c r="D224" s="56"/>
      <c r="E224" s="56"/>
      <c r="F224" s="56"/>
      <c r="G224" s="56"/>
      <c r="H224" s="56"/>
      <c r="I224" s="56"/>
      <c r="J224" s="56"/>
      <c r="K224" s="56"/>
      <c r="L224" s="56"/>
      <c r="M224" s="56"/>
      <c r="N224" s="56"/>
      <c r="O224" s="56"/>
      <c r="P224" s="56"/>
      <c r="Q224" s="56"/>
      <c r="S224" s="2"/>
      <c r="T224" s="2"/>
      <c r="U224" s="2"/>
      <c r="V224" s="2"/>
      <c r="W224" s="2"/>
      <c r="X224" s="2"/>
      <c r="Y224" s="2"/>
      <c r="Z224" s="2"/>
      <c r="AA224" s="2"/>
      <c r="AB224" s="2"/>
      <c r="AC224" s="2"/>
      <c r="AD224" s="2"/>
    </row>
    <row r="225" spans="1:30" x14ac:dyDescent="0.15">
      <c r="B225" s="56"/>
      <c r="C225" s="56"/>
      <c r="D225" s="56"/>
      <c r="E225" s="56"/>
      <c r="F225" s="56"/>
      <c r="G225" s="56"/>
      <c r="H225" s="56"/>
      <c r="I225" s="56"/>
      <c r="J225" s="56"/>
      <c r="K225" s="56"/>
      <c r="L225" s="56"/>
      <c r="M225" s="56"/>
      <c r="N225" s="56"/>
      <c r="O225" s="56"/>
      <c r="P225" s="56"/>
      <c r="Q225" s="56"/>
      <c r="S225" s="2"/>
      <c r="T225" s="2"/>
      <c r="U225" s="2"/>
      <c r="V225" s="2"/>
      <c r="W225" s="2"/>
      <c r="X225" s="2"/>
      <c r="Y225" s="2"/>
      <c r="Z225" s="2"/>
      <c r="AA225" s="2"/>
      <c r="AB225" s="2"/>
      <c r="AC225" s="2"/>
      <c r="AD225" s="2"/>
    </row>
    <row r="226" spans="1:30" x14ac:dyDescent="0.15">
      <c r="B226" s="56"/>
      <c r="C226" s="56"/>
      <c r="D226" s="56"/>
      <c r="E226" s="56"/>
      <c r="F226" s="56"/>
      <c r="G226" s="56"/>
      <c r="H226" s="56"/>
      <c r="I226" s="56"/>
      <c r="J226" s="56"/>
      <c r="K226" s="56"/>
      <c r="L226" s="56"/>
      <c r="M226" s="56"/>
      <c r="N226" s="56"/>
      <c r="O226" s="56"/>
      <c r="P226" s="56"/>
      <c r="Q226" s="56"/>
      <c r="S226" s="2"/>
      <c r="T226" s="2"/>
      <c r="U226" s="2"/>
      <c r="V226" s="2"/>
      <c r="W226" s="2"/>
      <c r="X226" s="2"/>
      <c r="Y226" s="2"/>
      <c r="Z226" s="2"/>
      <c r="AA226" s="2"/>
      <c r="AB226" s="2"/>
      <c r="AC226" s="2"/>
      <c r="AD226" s="2"/>
    </row>
    <row r="227" spans="1:30" x14ac:dyDescent="0.15">
      <c r="B227" s="56"/>
      <c r="C227" s="56"/>
      <c r="D227" s="56"/>
      <c r="E227" s="56"/>
      <c r="F227" s="56"/>
      <c r="G227" s="56"/>
      <c r="H227" s="56"/>
      <c r="I227" s="56"/>
      <c r="J227" s="56"/>
      <c r="K227" s="56"/>
      <c r="L227" s="56"/>
      <c r="M227" s="56"/>
      <c r="N227" s="56"/>
      <c r="O227" s="56"/>
      <c r="P227" s="56"/>
      <c r="Q227" s="56"/>
      <c r="S227" s="2"/>
      <c r="T227" s="2"/>
      <c r="U227" s="2"/>
      <c r="V227" s="2"/>
      <c r="W227" s="2"/>
      <c r="X227" s="2"/>
      <c r="Y227" s="2"/>
      <c r="Z227" s="2"/>
      <c r="AA227" s="2"/>
      <c r="AB227" s="2"/>
      <c r="AC227" s="2"/>
      <c r="AD227" s="2"/>
    </row>
    <row r="228" spans="1:30" x14ac:dyDescent="0.15">
      <c r="B228" s="56"/>
      <c r="C228" s="56"/>
      <c r="D228" s="56"/>
      <c r="E228" s="56"/>
      <c r="F228" s="56"/>
      <c r="G228" s="56"/>
      <c r="H228" s="56"/>
      <c r="I228" s="56"/>
      <c r="J228" s="56"/>
      <c r="K228" s="56"/>
      <c r="L228" s="56"/>
      <c r="M228" s="56"/>
      <c r="N228" s="56"/>
      <c r="O228" s="56"/>
      <c r="P228" s="56"/>
      <c r="Q228" s="56"/>
      <c r="S228" s="2"/>
      <c r="T228" s="2"/>
      <c r="U228" s="2"/>
      <c r="V228" s="2"/>
      <c r="W228" s="2"/>
      <c r="X228" s="2"/>
      <c r="Y228" s="2"/>
      <c r="Z228" s="2"/>
      <c r="AA228" s="2"/>
      <c r="AB228" s="2"/>
      <c r="AC228" s="2"/>
      <c r="AD228" s="2"/>
    </row>
    <row r="229" spans="1:30" x14ac:dyDescent="0.15">
      <c r="B229" s="56"/>
      <c r="C229" s="56"/>
      <c r="D229" s="56"/>
      <c r="E229" s="56"/>
      <c r="F229" s="56"/>
      <c r="G229" s="56"/>
      <c r="H229" s="56"/>
      <c r="I229" s="56"/>
      <c r="J229" s="56"/>
      <c r="K229" s="56"/>
      <c r="L229" s="56"/>
      <c r="M229" s="56"/>
      <c r="N229" s="56"/>
      <c r="O229" s="56"/>
      <c r="P229" s="56"/>
      <c r="Q229" s="56"/>
      <c r="S229" s="2"/>
      <c r="T229" s="2"/>
      <c r="U229" s="2"/>
      <c r="V229" s="2"/>
      <c r="W229" s="2"/>
      <c r="X229" s="2"/>
      <c r="Y229" s="2"/>
      <c r="Z229" s="2"/>
      <c r="AA229" s="2"/>
      <c r="AB229" s="2"/>
      <c r="AC229" s="2"/>
      <c r="AD229" s="2"/>
    </row>
    <row r="230" spans="1:30" x14ac:dyDescent="0.15">
      <c r="B230" s="56"/>
      <c r="C230" s="56"/>
      <c r="D230" s="56"/>
      <c r="E230" s="56"/>
      <c r="F230" s="56"/>
      <c r="G230" s="56"/>
      <c r="H230" s="56"/>
      <c r="I230" s="56"/>
      <c r="J230" s="56"/>
      <c r="K230" s="56"/>
      <c r="L230" s="56"/>
      <c r="M230" s="56"/>
      <c r="N230" s="56"/>
      <c r="O230" s="56"/>
      <c r="P230" s="56"/>
      <c r="Q230" s="56"/>
      <c r="S230" s="2"/>
      <c r="T230" s="2"/>
      <c r="U230" s="2"/>
      <c r="V230" s="2"/>
      <c r="W230" s="2"/>
      <c r="X230" s="2"/>
      <c r="Y230" s="2"/>
      <c r="Z230" s="2"/>
      <c r="AA230" s="2"/>
      <c r="AB230" s="2"/>
      <c r="AC230" s="2"/>
      <c r="AD230" s="2"/>
    </row>
    <row r="231" spans="1:30" x14ac:dyDescent="0.15">
      <c r="B231" s="56"/>
      <c r="C231" s="56"/>
      <c r="D231" s="56"/>
      <c r="E231" s="56"/>
      <c r="F231" s="56"/>
      <c r="G231" s="56"/>
      <c r="H231" s="56"/>
      <c r="I231" s="56"/>
      <c r="J231" s="56"/>
      <c r="K231" s="56"/>
      <c r="L231" s="56"/>
      <c r="M231" s="56"/>
      <c r="N231" s="56"/>
      <c r="O231" s="56"/>
      <c r="P231" s="56"/>
      <c r="Q231" s="56"/>
      <c r="S231" s="2"/>
      <c r="T231" s="2"/>
      <c r="U231" s="2"/>
      <c r="V231" s="2"/>
      <c r="W231" s="2"/>
      <c r="X231" s="2"/>
      <c r="Y231" s="2"/>
      <c r="Z231" s="2"/>
      <c r="AA231" s="2"/>
      <c r="AB231" s="2"/>
      <c r="AC231" s="2"/>
      <c r="AD231" s="2"/>
    </row>
    <row r="232" spans="1:30" x14ac:dyDescent="0.15">
      <c r="B232" s="56"/>
      <c r="C232" s="56"/>
      <c r="D232" s="56"/>
      <c r="E232" s="56"/>
      <c r="F232" s="56"/>
      <c r="G232" s="56"/>
      <c r="H232" s="56"/>
      <c r="I232" s="56"/>
      <c r="J232" s="56"/>
      <c r="K232" s="56"/>
      <c r="L232" s="56"/>
      <c r="M232" s="56"/>
      <c r="N232" s="56"/>
      <c r="O232" s="56"/>
      <c r="P232" s="56"/>
      <c r="Q232" s="56"/>
      <c r="S232" s="2"/>
      <c r="T232" s="2"/>
      <c r="U232" s="2"/>
      <c r="V232" s="2"/>
      <c r="W232" s="2"/>
      <c r="X232" s="2"/>
      <c r="Y232" s="2"/>
      <c r="Z232" s="2"/>
      <c r="AA232" s="2"/>
      <c r="AB232" s="2"/>
      <c r="AC232" s="2"/>
      <c r="AD232" s="2"/>
    </row>
    <row r="233" spans="1:30" x14ac:dyDescent="0.15">
      <c r="B233" s="56"/>
      <c r="C233" s="56"/>
      <c r="D233" s="56"/>
      <c r="E233" s="56"/>
      <c r="F233" s="56"/>
      <c r="G233" s="56"/>
      <c r="H233" s="56"/>
      <c r="I233" s="56"/>
      <c r="J233" s="56"/>
      <c r="K233" s="56"/>
      <c r="L233" s="56"/>
      <c r="M233" s="56"/>
      <c r="N233" s="56"/>
      <c r="O233" s="56"/>
      <c r="P233" s="56"/>
      <c r="Q233" s="56"/>
      <c r="S233" s="2"/>
      <c r="T233" s="2"/>
      <c r="U233" s="2"/>
      <c r="V233" s="2"/>
      <c r="W233" s="2"/>
      <c r="X233" s="2"/>
      <c r="Y233" s="2"/>
      <c r="Z233" s="2"/>
      <c r="AA233" s="2"/>
      <c r="AB233" s="2"/>
      <c r="AC233" s="2"/>
      <c r="AD233" s="2"/>
    </row>
    <row r="234" spans="1:30" x14ac:dyDescent="0.15">
      <c r="B234" s="56"/>
      <c r="C234" s="56"/>
      <c r="D234" s="56"/>
      <c r="E234" s="56"/>
      <c r="F234" s="56"/>
      <c r="G234" s="56"/>
      <c r="H234" s="56"/>
      <c r="I234" s="56"/>
      <c r="J234" s="56"/>
      <c r="K234" s="56"/>
      <c r="L234" s="56"/>
      <c r="M234" s="56"/>
      <c r="N234" s="56"/>
      <c r="O234" s="56"/>
      <c r="P234" s="56"/>
      <c r="Q234" s="56"/>
      <c r="S234" s="2"/>
      <c r="T234" s="2"/>
      <c r="U234" s="2"/>
      <c r="V234" s="2"/>
      <c r="W234" s="2"/>
      <c r="X234" s="2"/>
      <c r="Y234" s="2"/>
      <c r="Z234" s="2"/>
      <c r="AA234" s="2"/>
      <c r="AB234" s="2"/>
      <c r="AC234" s="2"/>
      <c r="AD234" s="2"/>
    </row>
    <row r="235" spans="1:30" x14ac:dyDescent="0.15">
      <c r="B235" s="56"/>
      <c r="C235" s="56"/>
      <c r="D235" s="56"/>
      <c r="E235" s="56"/>
      <c r="F235" s="56"/>
      <c r="G235" s="56"/>
      <c r="H235" s="56"/>
      <c r="I235" s="56"/>
      <c r="J235" s="56"/>
      <c r="K235" s="56"/>
      <c r="L235" s="56"/>
      <c r="M235" s="56"/>
      <c r="N235" s="56"/>
      <c r="O235" s="56"/>
      <c r="P235" s="56"/>
      <c r="Q235" s="56"/>
      <c r="S235" s="2"/>
      <c r="T235" s="2"/>
      <c r="U235" s="2"/>
      <c r="V235" s="2"/>
      <c r="W235" s="2"/>
      <c r="X235" s="2"/>
      <c r="Y235" s="2"/>
      <c r="Z235" s="2"/>
      <c r="AA235" s="2"/>
      <c r="AB235" s="2"/>
      <c r="AC235" s="2"/>
      <c r="AD235" s="2"/>
    </row>
    <row r="236" spans="1:30" x14ac:dyDescent="0.15">
      <c r="B236" s="56"/>
      <c r="C236" s="56"/>
      <c r="D236" s="56"/>
      <c r="E236" s="56"/>
      <c r="F236" s="56"/>
      <c r="G236" s="56"/>
      <c r="H236" s="56"/>
      <c r="I236" s="56"/>
      <c r="J236" s="56"/>
      <c r="K236" s="56"/>
      <c r="L236" s="56"/>
      <c r="M236" s="56"/>
      <c r="N236" s="56"/>
      <c r="O236" s="56"/>
      <c r="P236" s="56"/>
      <c r="Q236" s="56"/>
      <c r="S236" s="2"/>
      <c r="T236" s="2"/>
      <c r="U236" s="2"/>
      <c r="V236" s="2"/>
      <c r="W236" s="2"/>
      <c r="X236" s="2"/>
      <c r="Y236" s="2"/>
      <c r="Z236" s="2"/>
      <c r="AA236" s="2"/>
      <c r="AB236" s="2"/>
      <c r="AC236" s="2"/>
      <c r="AD236" s="2"/>
    </row>
    <row r="237" spans="1:30" x14ac:dyDescent="0.15">
      <c r="B237" s="56"/>
      <c r="C237" s="56"/>
      <c r="D237" s="56"/>
      <c r="E237" s="56"/>
      <c r="F237" s="56"/>
      <c r="G237" s="56"/>
      <c r="H237" s="56"/>
      <c r="I237" s="56"/>
      <c r="J237" s="56"/>
      <c r="K237" s="56"/>
      <c r="L237" s="56"/>
      <c r="M237" s="56"/>
      <c r="N237" s="56"/>
      <c r="O237" s="56"/>
      <c r="P237" s="56"/>
      <c r="Q237" s="56"/>
      <c r="S237" s="2"/>
      <c r="T237" s="2"/>
      <c r="U237" s="2"/>
      <c r="V237" s="2"/>
      <c r="W237" s="2"/>
      <c r="X237" s="2"/>
      <c r="Y237" s="2"/>
      <c r="Z237" s="2"/>
      <c r="AA237" s="2"/>
      <c r="AB237" s="2"/>
      <c r="AC237" s="2"/>
      <c r="AD237" s="2"/>
    </row>
    <row r="238" spans="1:30" x14ac:dyDescent="0.15">
      <c r="B238" s="56"/>
      <c r="C238" s="56"/>
      <c r="D238" s="56"/>
      <c r="E238" s="56"/>
      <c r="F238" s="56"/>
      <c r="G238" s="56"/>
      <c r="H238" s="56"/>
      <c r="I238" s="56"/>
      <c r="J238" s="56"/>
      <c r="K238" s="56"/>
      <c r="L238" s="56"/>
      <c r="M238" s="56"/>
      <c r="N238" s="56"/>
      <c r="O238" s="56"/>
      <c r="P238" s="56"/>
      <c r="Q238" s="56"/>
      <c r="S238" s="2"/>
      <c r="T238" s="2"/>
      <c r="U238" s="2"/>
      <c r="V238" s="2"/>
      <c r="W238" s="2"/>
      <c r="X238" s="2"/>
      <c r="Y238" s="2"/>
      <c r="Z238" s="2"/>
      <c r="AA238" s="2"/>
      <c r="AB238" s="2"/>
      <c r="AC238" s="2"/>
      <c r="AD238" s="2"/>
    </row>
    <row r="239" spans="1:30" x14ac:dyDescent="0.15">
      <c r="B239" s="56"/>
      <c r="C239" s="56"/>
      <c r="D239" s="56"/>
      <c r="E239" s="56"/>
      <c r="F239" s="56"/>
      <c r="G239" s="56"/>
      <c r="H239" s="56"/>
      <c r="I239" s="56"/>
      <c r="J239" s="56"/>
      <c r="K239" s="56"/>
      <c r="L239" s="56"/>
      <c r="M239" s="56"/>
      <c r="N239" s="56"/>
      <c r="O239" s="56"/>
      <c r="P239" s="56"/>
      <c r="Q239" s="56"/>
      <c r="S239" s="2"/>
      <c r="T239" s="2"/>
      <c r="U239" s="2"/>
      <c r="V239" s="2"/>
      <c r="W239" s="2"/>
      <c r="X239" s="2"/>
      <c r="Y239" s="2"/>
      <c r="Z239" s="2"/>
      <c r="AA239" s="2"/>
      <c r="AB239" s="2"/>
      <c r="AC239" s="2"/>
      <c r="AD239" s="2"/>
    </row>
    <row r="240" spans="1:30" x14ac:dyDescent="0.1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row>
    <row r="241" spans="1:30" x14ac:dyDescent="0.1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row>
    <row r="242" spans="1:30" x14ac:dyDescent="0.1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row>
    <row r="243" spans="1:30" x14ac:dyDescent="0.1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row>
    <row r="244" spans="1:30" x14ac:dyDescent="0.1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row>
    <row r="245" spans="1:30" x14ac:dyDescent="0.1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row>
    <row r="246" spans="1:30" x14ac:dyDescent="0.1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row>
    <row r="247" spans="1:30" x14ac:dyDescent="0.1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row>
    <row r="248" spans="1:30" x14ac:dyDescent="0.1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row>
    <row r="249" spans="1:30" x14ac:dyDescent="0.1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row>
    <row r="250" spans="1:30" x14ac:dyDescent="0.1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row>
    <row r="251" spans="1:30" x14ac:dyDescent="0.1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row>
    <row r="252" spans="1:30" x14ac:dyDescent="0.1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row>
    <row r="253" spans="1:30" x14ac:dyDescent="0.1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row>
    <row r="254" spans="1:30" x14ac:dyDescent="0.1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row>
    <row r="255" spans="1:30" x14ac:dyDescent="0.1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row>
    <row r="256" spans="1:30" x14ac:dyDescent="0.1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row>
    <row r="257" spans="1:30" x14ac:dyDescent="0.1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row>
    <row r="258" spans="1:30" x14ac:dyDescent="0.1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row>
    <row r="259" spans="1:30" x14ac:dyDescent="0.1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row>
    <row r="260" spans="1:30" x14ac:dyDescent="0.1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row>
    <row r="261" spans="1:30" x14ac:dyDescent="0.1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row>
    <row r="262" spans="1:30" x14ac:dyDescent="0.1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row>
    <row r="263" spans="1:30" x14ac:dyDescent="0.1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row>
    <row r="264" spans="1:30" x14ac:dyDescent="0.1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row>
    <row r="265" spans="1:30" x14ac:dyDescent="0.1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row>
    <row r="266" spans="1:30" x14ac:dyDescent="0.1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row>
    <row r="267" spans="1:30" x14ac:dyDescent="0.1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row>
    <row r="268" spans="1:30" x14ac:dyDescent="0.1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row>
    <row r="269" spans="1:30" x14ac:dyDescent="0.1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row>
    <row r="270" spans="1:30" x14ac:dyDescent="0.1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row>
    <row r="271" spans="1:30" x14ac:dyDescent="0.1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row>
    <row r="272" spans="1:30" x14ac:dyDescent="0.1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row>
    <row r="273" spans="1:30" x14ac:dyDescent="0.1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row>
    <row r="274" spans="1:30" x14ac:dyDescent="0.1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row>
    <row r="275" spans="1:30" x14ac:dyDescent="0.1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row>
    <row r="276" spans="1:30" x14ac:dyDescent="0.1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row>
    <row r="277" spans="1:30" x14ac:dyDescent="0.1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row>
    <row r="278" spans="1:30" x14ac:dyDescent="0.1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row>
    <row r="279" spans="1:30" x14ac:dyDescent="0.1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row>
    <row r="280" spans="1:30" x14ac:dyDescent="0.1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row>
    <row r="281" spans="1:30" x14ac:dyDescent="0.1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row>
    <row r="282" spans="1:30" x14ac:dyDescent="0.1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row>
    <row r="283" spans="1:30" x14ac:dyDescent="0.1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row>
    <row r="284" spans="1:30" x14ac:dyDescent="0.1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row>
    <row r="285" spans="1:30" x14ac:dyDescent="0.1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row>
    <row r="286" spans="1:30" x14ac:dyDescent="0.1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row>
    <row r="287" spans="1:30" x14ac:dyDescent="0.1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row>
    <row r="288" spans="1:30" x14ac:dyDescent="0.1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row>
    <row r="289" spans="1:30" x14ac:dyDescent="0.1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row>
    <row r="290" spans="1:30" x14ac:dyDescent="0.1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row>
    <row r="291" spans="1:30" x14ac:dyDescent="0.1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row>
    <row r="292" spans="1:30" x14ac:dyDescent="0.1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row>
    <row r="293" spans="1:30" x14ac:dyDescent="0.1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row>
  </sheetData>
  <sheetProtection selectLockedCells="1"/>
  <mergeCells count="357">
    <mergeCell ref="Y3:Y4"/>
    <mergeCell ref="M75:N75"/>
    <mergeCell ref="M67:N67"/>
    <mergeCell ref="M66:Q66"/>
    <mergeCell ref="M35:N35"/>
    <mergeCell ref="M39:N39"/>
    <mergeCell ref="C205:C212"/>
    <mergeCell ref="D211:F212"/>
    <mergeCell ref="G212:Q212"/>
    <mergeCell ref="D199:F202"/>
    <mergeCell ref="D205:D210"/>
    <mergeCell ref="C199:C204"/>
    <mergeCell ref="D203:F204"/>
    <mergeCell ref="G204:Q204"/>
    <mergeCell ref="E207:F210"/>
    <mergeCell ref="I207:Q207"/>
    <mergeCell ref="B100:Q119"/>
    <mergeCell ref="D95:F95"/>
    <mergeCell ref="I88:Q88"/>
    <mergeCell ref="I90:Q90"/>
    <mergeCell ref="E85:F86"/>
    <mergeCell ref="G86:Q86"/>
    <mergeCell ref="I87:Q87"/>
    <mergeCell ref="G94:K94"/>
    <mergeCell ref="B121:E121"/>
    <mergeCell ref="P121:Q121"/>
    <mergeCell ref="X3:X4"/>
    <mergeCell ref="W3:W4"/>
    <mergeCell ref="L94:Q94"/>
    <mergeCell ref="C96:E96"/>
    <mergeCell ref="C85:C92"/>
    <mergeCell ref="K61:L61"/>
    <mergeCell ref="K62:L62"/>
    <mergeCell ref="G91:Q91"/>
    <mergeCell ref="G83:Q83"/>
    <mergeCell ref="G89:H90"/>
    <mergeCell ref="G79:Q79"/>
    <mergeCell ref="M77:N77"/>
    <mergeCell ref="D83:F84"/>
    <mergeCell ref="O78:Q78"/>
    <mergeCell ref="D85:D90"/>
    <mergeCell ref="I89:Q89"/>
    <mergeCell ref="G58:H58"/>
    <mergeCell ref="K71:L71"/>
    <mergeCell ref="G82:Q82"/>
    <mergeCell ref="G81:Q81"/>
    <mergeCell ref="G80:Q80"/>
    <mergeCell ref="K59:L60"/>
    <mergeCell ref="M62:N62"/>
    <mergeCell ref="C97:Q97"/>
    <mergeCell ref="M76:Q76"/>
    <mergeCell ref="K74:L76"/>
    <mergeCell ref="G85:Q85"/>
    <mergeCell ref="D94:F94"/>
    <mergeCell ref="C79:C84"/>
    <mergeCell ref="I60:J60"/>
    <mergeCell ref="O59:Q59"/>
    <mergeCell ref="M55:Q55"/>
    <mergeCell ref="O63:Q63"/>
    <mergeCell ref="M65:N65"/>
    <mergeCell ref="M64:Q64"/>
    <mergeCell ref="O71:Q71"/>
    <mergeCell ref="O57:Q57"/>
    <mergeCell ref="O58:Q58"/>
    <mergeCell ref="I59:J59"/>
    <mergeCell ref="L93:Q93"/>
    <mergeCell ref="E59:H59"/>
    <mergeCell ref="M53:Q53"/>
    <mergeCell ref="M54:N54"/>
    <mergeCell ref="M56:N56"/>
    <mergeCell ref="E87:F90"/>
    <mergeCell ref="D91:F92"/>
    <mergeCell ref="G92:Q92"/>
    <mergeCell ref="G84:Q84"/>
    <mergeCell ref="M60:N60"/>
    <mergeCell ref="M70:N70"/>
    <mergeCell ref="M72:N72"/>
    <mergeCell ref="M74:Q74"/>
    <mergeCell ref="O73:Q73"/>
    <mergeCell ref="O61:Q61"/>
    <mergeCell ref="O68:Q68"/>
    <mergeCell ref="O69:Q69"/>
    <mergeCell ref="I61:J61"/>
    <mergeCell ref="D93:F93"/>
    <mergeCell ref="G87:H88"/>
    <mergeCell ref="K53:L55"/>
    <mergeCell ref="K72:L72"/>
    <mergeCell ref="I70:J70"/>
    <mergeCell ref="D79:F82"/>
    <mergeCell ref="E17:F17"/>
    <mergeCell ref="K19:L19"/>
    <mergeCell ref="K20:L20"/>
    <mergeCell ref="D12:F12"/>
    <mergeCell ref="D13:F13"/>
    <mergeCell ref="M44:N44"/>
    <mergeCell ref="M46:N46"/>
    <mergeCell ref="M49:N49"/>
    <mergeCell ref="G13:Q13"/>
    <mergeCell ref="O42:Q42"/>
    <mergeCell ref="O17:Q17"/>
    <mergeCell ref="O19:Q19"/>
    <mergeCell ref="O21:Q21"/>
    <mergeCell ref="K40:L40"/>
    <mergeCell ref="K41:L41"/>
    <mergeCell ref="M41:N41"/>
    <mergeCell ref="M43:Q43"/>
    <mergeCell ref="O38:Q38"/>
    <mergeCell ref="M18:N18"/>
    <mergeCell ref="M20:N20"/>
    <mergeCell ref="M23:N23"/>
    <mergeCell ref="M24:Q24"/>
    <mergeCell ref="M22:Q22"/>
    <mergeCell ref="G18:H18"/>
    <mergeCell ref="P1:Q1"/>
    <mergeCell ref="B1:E1"/>
    <mergeCell ref="D5:F5"/>
    <mergeCell ref="L4:Q4"/>
    <mergeCell ref="C3:Q3"/>
    <mergeCell ref="G17:H17"/>
    <mergeCell ref="O29:Q29"/>
    <mergeCell ref="M45:Q45"/>
    <mergeCell ref="D16:F16"/>
    <mergeCell ref="O40:Q40"/>
    <mergeCell ref="D15:F15"/>
    <mergeCell ref="O2:Q2"/>
    <mergeCell ref="O14:Q14"/>
    <mergeCell ref="O15:Q16"/>
    <mergeCell ref="J6:Q6"/>
    <mergeCell ref="C11:J11"/>
    <mergeCell ref="D7:I7"/>
    <mergeCell ref="D8:I8"/>
    <mergeCell ref="D9:I9"/>
    <mergeCell ref="D10:I10"/>
    <mergeCell ref="D14:F14"/>
    <mergeCell ref="J7:Q7"/>
    <mergeCell ref="J8:Q8"/>
    <mergeCell ref="J9:Q9"/>
    <mergeCell ref="J10:Q10"/>
    <mergeCell ref="K18:L18"/>
    <mergeCell ref="K38:L39"/>
    <mergeCell ref="I38:J38"/>
    <mergeCell ref="K30:L30"/>
    <mergeCell ref="M34:Q34"/>
    <mergeCell ref="M28:N28"/>
    <mergeCell ref="M30:N30"/>
    <mergeCell ref="M32:Q32"/>
    <mergeCell ref="M33:N33"/>
    <mergeCell ref="I17:J17"/>
    <mergeCell ref="I18:J18"/>
    <mergeCell ref="K17:L17"/>
    <mergeCell ref="K29:L29"/>
    <mergeCell ref="O26:Q26"/>
    <mergeCell ref="O37:Q37"/>
    <mergeCell ref="O31:Q31"/>
    <mergeCell ref="O27:Q27"/>
    <mergeCell ref="O36:Q36"/>
    <mergeCell ref="K22:L24"/>
    <mergeCell ref="G12:K12"/>
    <mergeCell ref="L12:Q12"/>
    <mergeCell ref="M15:N16"/>
    <mergeCell ref="K15:L16"/>
    <mergeCell ref="O122:Q122"/>
    <mergeCell ref="C123:Q123"/>
    <mergeCell ref="L124:Q124"/>
    <mergeCell ref="D125:F125"/>
    <mergeCell ref="J126:Q126"/>
    <mergeCell ref="D127:I127"/>
    <mergeCell ref="J127:Q127"/>
    <mergeCell ref="E38:F38"/>
    <mergeCell ref="O50:Q50"/>
    <mergeCell ref="O52:Q52"/>
    <mergeCell ref="M51:N51"/>
    <mergeCell ref="K69:L70"/>
    <mergeCell ref="K64:L66"/>
    <mergeCell ref="I69:J69"/>
    <mergeCell ref="K51:L51"/>
    <mergeCell ref="I49:J49"/>
    <mergeCell ref="I40:J40"/>
    <mergeCell ref="K48:L49"/>
    <mergeCell ref="K43:L45"/>
    <mergeCell ref="I48:J48"/>
    <mergeCell ref="K50:L50"/>
    <mergeCell ref="G95:K95"/>
    <mergeCell ref="L95:Q95"/>
    <mergeCell ref="G93:K93"/>
    <mergeCell ref="M14:N14"/>
    <mergeCell ref="K14:L14"/>
    <mergeCell ref="M25:N25"/>
    <mergeCell ref="G38:H38"/>
    <mergeCell ref="I39:J39"/>
    <mergeCell ref="I28:J28"/>
    <mergeCell ref="G37:H37"/>
    <mergeCell ref="G39:H39"/>
    <mergeCell ref="O48:Q48"/>
    <mergeCell ref="O47:Q47"/>
    <mergeCell ref="I19:J19"/>
    <mergeCell ref="K32:L34"/>
    <mergeCell ref="K27:L28"/>
    <mergeCell ref="I27:J27"/>
    <mergeCell ref="C131:J131"/>
    <mergeCell ref="D132:F132"/>
    <mergeCell ref="G132:K132"/>
    <mergeCell ref="L132:Q132"/>
    <mergeCell ref="D133:F133"/>
    <mergeCell ref="G133:Q133"/>
    <mergeCell ref="D128:I128"/>
    <mergeCell ref="J128:Q128"/>
    <mergeCell ref="D129:I129"/>
    <mergeCell ref="J129:Q129"/>
    <mergeCell ref="D130:I130"/>
    <mergeCell ref="J130:Q130"/>
    <mergeCell ref="D134:F134"/>
    <mergeCell ref="K134:L134"/>
    <mergeCell ref="M134:N134"/>
    <mergeCell ref="O134:Q134"/>
    <mergeCell ref="D135:F135"/>
    <mergeCell ref="K135:L136"/>
    <mergeCell ref="M135:N136"/>
    <mergeCell ref="O135:Q136"/>
    <mergeCell ref="D136:F136"/>
    <mergeCell ref="I139:J139"/>
    <mergeCell ref="K139:L139"/>
    <mergeCell ref="O139:Q139"/>
    <mergeCell ref="K140:L140"/>
    <mergeCell ref="M140:N140"/>
    <mergeCell ref="O141:Q141"/>
    <mergeCell ref="E137:F137"/>
    <mergeCell ref="G137:H137"/>
    <mergeCell ref="I137:J137"/>
    <mergeCell ref="K137:L137"/>
    <mergeCell ref="O137:Q137"/>
    <mergeCell ref="G138:H138"/>
    <mergeCell ref="I138:J138"/>
    <mergeCell ref="K138:L138"/>
    <mergeCell ref="M138:N138"/>
    <mergeCell ref="I147:J147"/>
    <mergeCell ref="K147:L148"/>
    <mergeCell ref="O147:Q147"/>
    <mergeCell ref="I148:J148"/>
    <mergeCell ref="M148:N148"/>
    <mergeCell ref="K149:L149"/>
    <mergeCell ref="O149:Q149"/>
    <mergeCell ref="K142:L144"/>
    <mergeCell ref="M142:Q142"/>
    <mergeCell ref="M143:N143"/>
    <mergeCell ref="M144:Q144"/>
    <mergeCell ref="M145:N145"/>
    <mergeCell ref="O146:Q146"/>
    <mergeCell ref="G157:H157"/>
    <mergeCell ref="O157:Q157"/>
    <mergeCell ref="E158:F158"/>
    <mergeCell ref="G158:H158"/>
    <mergeCell ref="I158:J158"/>
    <mergeCell ref="K158:L159"/>
    <mergeCell ref="O158:Q158"/>
    <mergeCell ref="G159:H159"/>
    <mergeCell ref="K150:L150"/>
    <mergeCell ref="M150:N150"/>
    <mergeCell ref="O151:Q151"/>
    <mergeCell ref="K152:L154"/>
    <mergeCell ref="M152:Q152"/>
    <mergeCell ref="M153:N153"/>
    <mergeCell ref="M154:Q154"/>
    <mergeCell ref="I159:J159"/>
    <mergeCell ref="M159:N159"/>
    <mergeCell ref="I160:J160"/>
    <mergeCell ref="K160:L160"/>
    <mergeCell ref="O160:Q160"/>
    <mergeCell ref="K161:L161"/>
    <mergeCell ref="M161:N161"/>
    <mergeCell ref="M155:N155"/>
    <mergeCell ref="O156:Q156"/>
    <mergeCell ref="O167:Q167"/>
    <mergeCell ref="I168:J168"/>
    <mergeCell ref="K168:L169"/>
    <mergeCell ref="O168:Q168"/>
    <mergeCell ref="I169:J169"/>
    <mergeCell ref="M169:N169"/>
    <mergeCell ref="O162:Q162"/>
    <mergeCell ref="K163:L165"/>
    <mergeCell ref="M163:Q163"/>
    <mergeCell ref="M164:N164"/>
    <mergeCell ref="M165:Q165"/>
    <mergeCell ref="M166:N166"/>
    <mergeCell ref="K170:L170"/>
    <mergeCell ref="O170:Q170"/>
    <mergeCell ref="K171:L171"/>
    <mergeCell ref="M171:N171"/>
    <mergeCell ref="O172:Q172"/>
    <mergeCell ref="K173:L175"/>
    <mergeCell ref="M173:Q173"/>
    <mergeCell ref="M174:N174"/>
    <mergeCell ref="M175:Q175"/>
    <mergeCell ref="I181:J181"/>
    <mergeCell ref="K181:L181"/>
    <mergeCell ref="O181:Q181"/>
    <mergeCell ref="K182:L182"/>
    <mergeCell ref="M182:N182"/>
    <mergeCell ref="O183:Q183"/>
    <mergeCell ref="M176:N176"/>
    <mergeCell ref="O177:Q177"/>
    <mergeCell ref="G178:H178"/>
    <mergeCell ref="O178:Q178"/>
    <mergeCell ref="E179:H179"/>
    <mergeCell ref="I179:J179"/>
    <mergeCell ref="K179:L180"/>
    <mergeCell ref="O179:Q179"/>
    <mergeCell ref="I180:J180"/>
    <mergeCell ref="M180:N180"/>
    <mergeCell ref="I189:J189"/>
    <mergeCell ref="K189:L190"/>
    <mergeCell ref="O189:Q189"/>
    <mergeCell ref="I190:J190"/>
    <mergeCell ref="M190:N190"/>
    <mergeCell ref="K191:L191"/>
    <mergeCell ref="O191:Q191"/>
    <mergeCell ref="K184:L186"/>
    <mergeCell ref="M184:Q184"/>
    <mergeCell ref="M185:N185"/>
    <mergeCell ref="M186:Q186"/>
    <mergeCell ref="M187:N187"/>
    <mergeCell ref="O188:Q188"/>
    <mergeCell ref="M197:N197"/>
    <mergeCell ref="O198:Q198"/>
    <mergeCell ref="G199:Q199"/>
    <mergeCell ref="G203:Q203"/>
    <mergeCell ref="G202:Q202"/>
    <mergeCell ref="G200:Q200"/>
    <mergeCell ref="G201:Q201"/>
    <mergeCell ref="K192:L192"/>
    <mergeCell ref="M192:N192"/>
    <mergeCell ref="O193:Q193"/>
    <mergeCell ref="K194:L196"/>
    <mergeCell ref="M194:Q194"/>
    <mergeCell ref="M195:N195"/>
    <mergeCell ref="M196:Q196"/>
    <mergeCell ref="G209:H210"/>
    <mergeCell ref="E205:F206"/>
    <mergeCell ref="G206:Q206"/>
    <mergeCell ref="G211:Q211"/>
    <mergeCell ref="G207:H208"/>
    <mergeCell ref="I208:Q208"/>
    <mergeCell ref="I209:Q209"/>
    <mergeCell ref="I210:Q210"/>
    <mergeCell ref="G205:Q205"/>
    <mergeCell ref="B220:Q239"/>
    <mergeCell ref="D215:F215"/>
    <mergeCell ref="C216:E216"/>
    <mergeCell ref="C217:Q217"/>
    <mergeCell ref="G215:K215"/>
    <mergeCell ref="L215:Q215"/>
    <mergeCell ref="D213:F213"/>
    <mergeCell ref="D214:F214"/>
    <mergeCell ref="G213:K213"/>
    <mergeCell ref="L213:Q213"/>
    <mergeCell ref="G214:K214"/>
    <mergeCell ref="L214:Q214"/>
  </mergeCells>
  <phoneticPr fontId="2"/>
  <conditionalFormatting sqref="G199:Q202">
    <cfRule type="expression" dxfId="1" priority="1" stopIfTrue="1">
      <formula>U199="変更"</formula>
    </cfRule>
    <cfRule type="expression" dxfId="0" priority="2" stopIfTrue="1">
      <formula>U199="当初"</formula>
    </cfRule>
  </conditionalFormatting>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27" man="1"/>
    <brk id="178"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U119"/>
  <sheetViews>
    <sheetView showZeros="0" view="pageBreakPreview" zoomScaleNormal="100" zoomScaleSheetLayoutView="100" workbookViewId="0">
      <selection activeCell="E33" sqref="E33"/>
    </sheetView>
  </sheetViews>
  <sheetFormatPr defaultColWidth="9" defaultRowHeight="12" x14ac:dyDescent="0.15"/>
  <cols>
    <col min="1" max="1" width="0.75" style="1" customWidth="1"/>
    <col min="2" max="2" width="1.625" style="1" customWidth="1"/>
    <col min="3" max="3" width="2.875" style="1" customWidth="1"/>
    <col min="4" max="4" width="2.75" style="1" customWidth="1"/>
    <col min="5" max="5" width="9" style="1"/>
    <col min="6" max="6" width="9.625" style="1" customWidth="1"/>
    <col min="7" max="7" width="9" style="1"/>
    <col min="8" max="8" width="5.625" style="1" customWidth="1"/>
    <col min="9" max="9" width="6.125" style="1" customWidth="1"/>
    <col min="10" max="10" width="2.125" style="1" customWidth="1"/>
    <col min="11" max="11" width="9.625" style="1" customWidth="1"/>
    <col min="12" max="12" width="2.375" style="1" customWidth="1"/>
    <col min="13" max="14" width="7.625" style="1" customWidth="1"/>
    <col min="15" max="16" width="5.125" style="1" customWidth="1"/>
    <col min="17" max="17" width="4.125" style="1" customWidth="1"/>
    <col min="18" max="18" width="1.625" style="1" customWidth="1"/>
    <col min="19" max="19" width="1.375" style="1" customWidth="1"/>
    <col min="20" max="21" width="9" style="1" hidden="1" customWidth="1"/>
    <col min="22" max="16384" width="9" style="1"/>
  </cols>
  <sheetData>
    <row r="1" spans="2:20" ht="15" customHeight="1" x14ac:dyDescent="0.15">
      <c r="B1" s="135" t="s">
        <v>36</v>
      </c>
      <c r="C1" s="135"/>
      <c r="D1" s="135"/>
      <c r="E1" s="135"/>
      <c r="P1" s="150" t="s">
        <v>35</v>
      </c>
      <c r="Q1" s="150"/>
    </row>
    <row r="2" spans="2:20" ht="15" customHeight="1" x14ac:dyDescent="0.15">
      <c r="O2" s="84" t="s">
        <v>0</v>
      </c>
      <c r="P2" s="84"/>
      <c r="Q2" s="84"/>
    </row>
    <row r="3" spans="2:20" ht="15" customHeight="1" x14ac:dyDescent="0.15">
      <c r="B3" s="3"/>
      <c r="C3" s="132" t="s">
        <v>29</v>
      </c>
      <c r="D3" s="132"/>
      <c r="E3" s="132"/>
      <c r="F3" s="132"/>
      <c r="G3" s="132"/>
      <c r="H3" s="132"/>
      <c r="I3" s="132"/>
      <c r="J3" s="132"/>
      <c r="K3" s="132"/>
      <c r="L3" s="132"/>
      <c r="M3" s="132"/>
      <c r="N3" s="132"/>
      <c r="O3" s="132"/>
      <c r="P3" s="132"/>
      <c r="Q3" s="132"/>
      <c r="R3" s="4"/>
    </row>
    <row r="4" spans="2:20" ht="15" customHeight="1" x14ac:dyDescent="0.15">
      <c r="B4" s="5"/>
      <c r="C4" s="3"/>
      <c r="D4" s="6"/>
      <c r="E4" s="6"/>
      <c r="F4" s="6"/>
      <c r="G4" s="6"/>
      <c r="H4" s="6"/>
      <c r="I4" s="6"/>
      <c r="J4" s="6"/>
      <c r="K4" s="6"/>
      <c r="L4" s="133" t="s">
        <v>54</v>
      </c>
      <c r="M4" s="133"/>
      <c r="N4" s="133"/>
      <c r="O4" s="133"/>
      <c r="P4" s="133"/>
      <c r="Q4" s="134"/>
      <c r="R4" s="7"/>
    </row>
    <row r="5" spans="2:20" ht="15" customHeight="1" x14ac:dyDescent="0.15">
      <c r="B5" s="5"/>
      <c r="C5" s="5"/>
      <c r="D5" s="135" t="s">
        <v>101</v>
      </c>
      <c r="E5" s="135"/>
      <c r="F5" s="135"/>
      <c r="G5" s="8" t="s">
        <v>37</v>
      </c>
      <c r="H5" s="9"/>
      <c r="I5" s="9"/>
      <c r="J5" s="9"/>
      <c r="K5" s="9"/>
      <c r="L5" s="9"/>
      <c r="M5" s="9"/>
      <c r="N5" s="9"/>
      <c r="O5" s="9"/>
      <c r="P5" s="9"/>
      <c r="Q5" s="7"/>
      <c r="R5" s="7"/>
    </row>
    <row r="6" spans="2:20" ht="15" customHeight="1" x14ac:dyDescent="0.15">
      <c r="B6" s="5"/>
      <c r="C6" s="5"/>
      <c r="D6" s="9"/>
      <c r="E6" s="9"/>
      <c r="F6" s="9"/>
      <c r="G6" s="9"/>
      <c r="H6" s="9"/>
      <c r="I6" s="9"/>
      <c r="J6" s="136" t="s">
        <v>38</v>
      </c>
      <c r="K6" s="136"/>
      <c r="L6" s="136"/>
      <c r="M6" s="136"/>
      <c r="N6" s="136"/>
      <c r="O6" s="136"/>
      <c r="P6" s="136"/>
      <c r="Q6" s="137"/>
      <c r="R6" s="7"/>
    </row>
    <row r="7" spans="2:20" ht="15" customHeight="1" x14ac:dyDescent="0.15">
      <c r="B7" s="5"/>
      <c r="C7" s="5"/>
      <c r="D7" s="129" t="s">
        <v>85</v>
      </c>
      <c r="E7" s="129"/>
      <c r="F7" s="129"/>
      <c r="G7" s="129"/>
      <c r="H7" s="129"/>
      <c r="I7" s="129"/>
      <c r="J7" s="60" t="s">
        <v>71</v>
      </c>
      <c r="K7" s="60"/>
      <c r="L7" s="60"/>
      <c r="M7" s="60"/>
      <c r="N7" s="60"/>
      <c r="O7" s="60"/>
      <c r="P7" s="60"/>
      <c r="Q7" s="108"/>
      <c r="R7" s="7"/>
    </row>
    <row r="8" spans="2:20" ht="15" customHeight="1" x14ac:dyDescent="0.15">
      <c r="B8" s="5"/>
      <c r="C8" s="10"/>
      <c r="D8" s="129" t="s">
        <v>86</v>
      </c>
      <c r="E8" s="129"/>
      <c r="F8" s="129"/>
      <c r="G8" s="129"/>
      <c r="H8" s="129"/>
      <c r="I8" s="129"/>
      <c r="J8" s="60" t="s">
        <v>55</v>
      </c>
      <c r="K8" s="60"/>
      <c r="L8" s="60"/>
      <c r="M8" s="60"/>
      <c r="N8" s="60"/>
      <c r="O8" s="60"/>
      <c r="P8" s="60"/>
      <c r="Q8" s="108"/>
      <c r="R8" s="7"/>
    </row>
    <row r="9" spans="2:20" ht="15" customHeight="1" x14ac:dyDescent="0.15">
      <c r="B9" s="5"/>
      <c r="C9" s="5"/>
      <c r="D9" s="129" t="s">
        <v>87</v>
      </c>
      <c r="E9" s="129"/>
      <c r="F9" s="129"/>
      <c r="G9" s="129"/>
      <c r="H9" s="129"/>
      <c r="I9" s="129"/>
      <c r="J9" s="60" t="s">
        <v>44</v>
      </c>
      <c r="K9" s="60"/>
      <c r="L9" s="60"/>
      <c r="M9" s="60"/>
      <c r="N9" s="60"/>
      <c r="O9" s="60"/>
      <c r="P9" s="60"/>
      <c r="Q9" s="108"/>
      <c r="R9" s="7"/>
    </row>
    <row r="10" spans="2:20" ht="15" customHeight="1" x14ac:dyDescent="0.15">
      <c r="B10" s="5"/>
      <c r="C10" s="5"/>
      <c r="D10" s="129" t="s">
        <v>104</v>
      </c>
      <c r="E10" s="129"/>
      <c r="F10" s="129"/>
      <c r="G10" s="129"/>
      <c r="H10" s="129"/>
      <c r="I10" s="129"/>
      <c r="J10" s="60" t="s">
        <v>103</v>
      </c>
      <c r="K10" s="60"/>
      <c r="L10" s="60"/>
      <c r="M10" s="60"/>
      <c r="N10" s="60"/>
      <c r="O10" s="60"/>
      <c r="P10" s="60"/>
      <c r="Q10" s="108"/>
      <c r="R10" s="7"/>
    </row>
    <row r="11" spans="2:20" ht="15" customHeight="1" x14ac:dyDescent="0.15">
      <c r="B11" s="5"/>
      <c r="C11" s="126" t="s">
        <v>1</v>
      </c>
      <c r="D11" s="127"/>
      <c r="E11" s="127"/>
      <c r="F11" s="127"/>
      <c r="G11" s="127"/>
      <c r="H11" s="127"/>
      <c r="I11" s="127"/>
      <c r="J11" s="127"/>
      <c r="K11" s="9"/>
      <c r="L11" s="9"/>
      <c r="M11" s="9"/>
      <c r="N11" s="9"/>
      <c r="O11" s="9"/>
      <c r="P11" s="9"/>
      <c r="Q11" s="7"/>
      <c r="R11" s="11"/>
    </row>
    <row r="12" spans="2:20" ht="15" customHeight="1" x14ac:dyDescent="0.15">
      <c r="B12" s="5"/>
      <c r="C12" s="12">
        <v>1</v>
      </c>
      <c r="D12" s="57" t="s">
        <v>51</v>
      </c>
      <c r="E12" s="57"/>
      <c r="F12" s="58"/>
      <c r="G12" s="65" t="s">
        <v>45</v>
      </c>
      <c r="H12" s="66"/>
      <c r="I12" s="66"/>
      <c r="J12" s="66"/>
      <c r="K12" s="66"/>
      <c r="L12" s="67" t="s">
        <v>88</v>
      </c>
      <c r="M12" s="67"/>
      <c r="N12" s="67"/>
      <c r="O12" s="67"/>
      <c r="P12" s="67"/>
      <c r="Q12" s="68"/>
      <c r="R12" s="7"/>
    </row>
    <row r="13" spans="2:20" ht="15" customHeight="1" x14ac:dyDescent="0.15">
      <c r="B13" s="5"/>
      <c r="C13" s="12">
        <v>2</v>
      </c>
      <c r="D13" s="57" t="s">
        <v>52</v>
      </c>
      <c r="E13" s="57"/>
      <c r="F13" s="58"/>
      <c r="G13" s="65" t="s">
        <v>72</v>
      </c>
      <c r="H13" s="66"/>
      <c r="I13" s="66"/>
      <c r="J13" s="66"/>
      <c r="K13" s="66"/>
      <c r="L13" s="66"/>
      <c r="M13" s="66"/>
      <c r="N13" s="66"/>
      <c r="O13" s="66"/>
      <c r="P13" s="66"/>
      <c r="Q13" s="128"/>
      <c r="R13" s="7"/>
    </row>
    <row r="14" spans="2:20" ht="15" customHeight="1" x14ac:dyDescent="0.15">
      <c r="B14" s="5"/>
      <c r="C14" s="13"/>
      <c r="D14" s="109" t="s">
        <v>47</v>
      </c>
      <c r="E14" s="111"/>
      <c r="F14" s="110"/>
      <c r="G14" s="14"/>
      <c r="H14" s="15"/>
      <c r="I14" s="15"/>
      <c r="J14" s="15"/>
      <c r="K14" s="112"/>
      <c r="L14" s="112"/>
      <c r="M14" s="113">
        <v>2952.25</v>
      </c>
      <c r="N14" s="113"/>
      <c r="O14" s="85" t="s">
        <v>6</v>
      </c>
      <c r="P14" s="85"/>
      <c r="Q14" s="86"/>
      <c r="R14" s="7"/>
    </row>
    <row r="15" spans="2:20" ht="15" customHeight="1" x14ac:dyDescent="0.15">
      <c r="B15" s="5"/>
      <c r="C15" s="13"/>
      <c r="D15" s="114" t="s">
        <v>48</v>
      </c>
      <c r="E15" s="115"/>
      <c r="F15" s="116"/>
      <c r="G15" s="16"/>
      <c r="H15" s="17"/>
      <c r="I15" s="17"/>
      <c r="J15" s="17"/>
      <c r="K15" s="117">
        <f>IF(T15=M15,"",T15)</f>
        <v>5326.68</v>
      </c>
      <c r="L15" s="117">
        <f>IF(S15=M15,"",S15)</f>
        <v>0</v>
      </c>
      <c r="M15" s="119">
        <f>N37+N58+N68+N78</f>
        <v>2952.25</v>
      </c>
      <c r="N15" s="119"/>
      <c r="O15" s="105" t="s">
        <v>56</v>
      </c>
      <c r="P15" s="105"/>
      <c r="Q15" s="106"/>
      <c r="R15" s="7"/>
      <c r="T15" s="1">
        <f>T37+T58+T68+T78</f>
        <v>5326.68</v>
      </c>
    </row>
    <row r="16" spans="2:20" ht="15" customHeight="1" x14ac:dyDescent="0.15">
      <c r="B16" s="5"/>
      <c r="C16" s="13"/>
      <c r="D16" s="123" t="s">
        <v>57</v>
      </c>
      <c r="E16" s="124"/>
      <c r="F16" s="125"/>
      <c r="G16" s="18"/>
      <c r="H16" s="19"/>
      <c r="I16" s="19"/>
      <c r="J16" s="19"/>
      <c r="K16" s="118" t="str">
        <f>IF(R16=L16,"",R16)</f>
        <v/>
      </c>
      <c r="L16" s="118" t="str">
        <f>IF(S16=M16,"",S16)</f>
        <v/>
      </c>
      <c r="M16" s="120"/>
      <c r="N16" s="120"/>
      <c r="O16" s="121"/>
      <c r="P16" s="121"/>
      <c r="Q16" s="122"/>
      <c r="R16" s="7"/>
    </row>
    <row r="17" spans="2:21" ht="15" customHeight="1" x14ac:dyDescent="0.15">
      <c r="B17" s="5"/>
      <c r="C17" s="13">
        <v>3</v>
      </c>
      <c r="D17" s="9"/>
      <c r="E17" s="103" t="s">
        <v>49</v>
      </c>
      <c r="F17" s="104"/>
      <c r="G17" s="103" t="s">
        <v>2</v>
      </c>
      <c r="H17" s="104"/>
      <c r="I17" s="103" t="s">
        <v>43</v>
      </c>
      <c r="J17" s="104"/>
      <c r="K17" s="103" t="s">
        <v>4</v>
      </c>
      <c r="L17" s="104"/>
      <c r="M17" s="50">
        <f>97*12.5</f>
        <v>1212.5</v>
      </c>
      <c r="N17" s="47"/>
      <c r="O17" s="105" t="s">
        <v>6</v>
      </c>
      <c r="P17" s="105"/>
      <c r="Q17" s="106"/>
      <c r="R17" s="7"/>
      <c r="T17" s="1">
        <f>IF(M17&gt;0,M17,N17)</f>
        <v>1212.5</v>
      </c>
    </row>
    <row r="18" spans="2:21" ht="15" customHeight="1" x14ac:dyDescent="0.15">
      <c r="B18" s="5"/>
      <c r="C18" s="13"/>
      <c r="D18" s="9"/>
      <c r="E18" s="5"/>
      <c r="F18" s="7"/>
      <c r="G18" s="107" t="s">
        <v>3</v>
      </c>
      <c r="H18" s="108"/>
      <c r="I18" s="107" t="s">
        <v>58</v>
      </c>
      <c r="J18" s="108"/>
      <c r="K18" s="99" t="s">
        <v>5</v>
      </c>
      <c r="L18" s="100"/>
      <c r="M18" s="83" t="s">
        <v>75</v>
      </c>
      <c r="N18" s="84"/>
      <c r="O18" s="48">
        <v>97</v>
      </c>
      <c r="P18" s="49"/>
      <c r="Q18" s="24" t="s">
        <v>41</v>
      </c>
      <c r="R18" s="7"/>
      <c r="U18" s="1">
        <f>IF(O18&gt;0,O18,P18)</f>
        <v>97</v>
      </c>
    </row>
    <row r="19" spans="2:21" ht="15" customHeight="1" x14ac:dyDescent="0.15">
      <c r="B19" s="5"/>
      <c r="C19" s="13"/>
      <c r="D19" s="9"/>
      <c r="E19" s="5"/>
      <c r="F19" s="7"/>
      <c r="G19" s="5"/>
      <c r="H19" s="7"/>
      <c r="I19" s="107" t="s">
        <v>76</v>
      </c>
      <c r="J19" s="108"/>
      <c r="K19" s="103" t="s">
        <v>7</v>
      </c>
      <c r="L19" s="104"/>
      <c r="M19" s="50"/>
      <c r="N19" s="47"/>
      <c r="O19" s="105" t="s">
        <v>6</v>
      </c>
      <c r="P19" s="105"/>
      <c r="Q19" s="106"/>
      <c r="R19" s="7"/>
      <c r="T19" s="1">
        <f>IF(M19&gt;0,M19,N19)</f>
        <v>0</v>
      </c>
    </row>
    <row r="20" spans="2:21" ht="15" customHeight="1" x14ac:dyDescent="0.15">
      <c r="B20" s="5"/>
      <c r="C20" s="13"/>
      <c r="D20" s="9"/>
      <c r="E20" s="5"/>
      <c r="F20" s="7"/>
      <c r="G20" s="5"/>
      <c r="H20" s="7"/>
      <c r="I20" s="9"/>
      <c r="J20" s="9"/>
      <c r="K20" s="99" t="s">
        <v>8</v>
      </c>
      <c r="L20" s="100"/>
      <c r="M20" s="83" t="s">
        <v>40</v>
      </c>
      <c r="N20" s="84"/>
      <c r="O20" s="48"/>
      <c r="P20" s="49"/>
      <c r="Q20" s="24" t="s">
        <v>41</v>
      </c>
      <c r="R20" s="7"/>
      <c r="U20" s="1">
        <f>IF(O20&gt;0,O20,P20)</f>
        <v>0</v>
      </c>
    </row>
    <row r="21" spans="2:21" ht="15" customHeight="1" x14ac:dyDescent="0.15">
      <c r="B21" s="5"/>
      <c r="C21" s="13"/>
      <c r="D21" s="9"/>
      <c r="E21" s="5"/>
      <c r="F21" s="7"/>
      <c r="G21" s="5"/>
      <c r="H21" s="7"/>
      <c r="I21" s="9"/>
      <c r="J21" s="9"/>
      <c r="K21" s="5"/>
      <c r="L21" s="9"/>
      <c r="M21" s="51"/>
      <c r="N21" s="52"/>
      <c r="O21" s="85" t="s">
        <v>6</v>
      </c>
      <c r="P21" s="85"/>
      <c r="Q21" s="86"/>
      <c r="R21" s="7"/>
      <c r="T21" s="1">
        <f>IF(M21&gt;0,M21,N21)</f>
        <v>0</v>
      </c>
    </row>
    <row r="22" spans="2:21" ht="15" customHeight="1" x14ac:dyDescent="0.15">
      <c r="B22" s="5"/>
      <c r="C22" s="13"/>
      <c r="D22" s="9"/>
      <c r="E22" s="5"/>
      <c r="F22" s="7"/>
      <c r="G22" s="5"/>
      <c r="H22" s="7"/>
      <c r="I22" s="9"/>
      <c r="J22" s="9"/>
      <c r="K22" s="101" t="s">
        <v>12</v>
      </c>
      <c r="L22" s="102"/>
      <c r="M22" s="103" t="s">
        <v>9</v>
      </c>
      <c r="N22" s="59"/>
      <c r="O22" s="59"/>
      <c r="P22" s="59"/>
      <c r="Q22" s="104"/>
      <c r="R22" s="7"/>
    </row>
    <row r="23" spans="2:21" ht="15" customHeight="1" x14ac:dyDescent="0.15">
      <c r="B23" s="5"/>
      <c r="C23" s="13" t="s">
        <v>17</v>
      </c>
      <c r="D23" s="9"/>
      <c r="E23" s="5"/>
      <c r="F23" s="7"/>
      <c r="G23" s="5"/>
      <c r="H23" s="7"/>
      <c r="I23" s="9"/>
      <c r="J23" s="9"/>
      <c r="K23" s="101"/>
      <c r="L23" s="102"/>
      <c r="M23" s="83" t="s">
        <v>59</v>
      </c>
      <c r="N23" s="84"/>
      <c r="O23" s="53"/>
      <c r="P23" s="49"/>
      <c r="Q23" s="24" t="s">
        <v>42</v>
      </c>
      <c r="R23" s="7"/>
      <c r="U23" s="1">
        <f>IF(O23&gt;0,O23,P23)</f>
        <v>0</v>
      </c>
    </row>
    <row r="24" spans="2:21" ht="15" customHeight="1" x14ac:dyDescent="0.15">
      <c r="B24" s="5"/>
      <c r="C24" s="13"/>
      <c r="D24" s="9"/>
      <c r="E24" s="5"/>
      <c r="F24" s="7"/>
      <c r="G24" s="5"/>
      <c r="H24" s="7"/>
      <c r="I24" s="9"/>
      <c r="J24" s="9"/>
      <c r="K24" s="101"/>
      <c r="L24" s="102"/>
      <c r="M24" s="103" t="s">
        <v>10</v>
      </c>
      <c r="N24" s="59"/>
      <c r="O24" s="59"/>
      <c r="P24" s="59"/>
      <c r="Q24" s="104"/>
      <c r="R24" s="7"/>
    </row>
    <row r="25" spans="2:21" ht="15" customHeight="1" x14ac:dyDescent="0.15">
      <c r="B25" s="5"/>
      <c r="C25" s="13"/>
      <c r="D25" s="9"/>
      <c r="E25" s="5"/>
      <c r="F25" s="7"/>
      <c r="G25" s="5"/>
      <c r="H25" s="7"/>
      <c r="I25" s="9"/>
      <c r="J25" s="9"/>
      <c r="K25" s="28"/>
      <c r="L25" s="29"/>
      <c r="M25" s="83" t="s">
        <v>60</v>
      </c>
      <c r="N25" s="84"/>
      <c r="O25" s="53"/>
      <c r="P25" s="49"/>
      <c r="Q25" s="24" t="s">
        <v>42</v>
      </c>
      <c r="R25" s="7"/>
      <c r="U25" s="1">
        <f>IF(O25&gt;0,O25,P25)</f>
        <v>0</v>
      </c>
    </row>
    <row r="26" spans="2:21" ht="15" customHeight="1" x14ac:dyDescent="0.15">
      <c r="B26" s="5"/>
      <c r="C26" s="13"/>
      <c r="D26" s="9"/>
      <c r="E26" s="5"/>
      <c r="F26" s="7"/>
      <c r="G26" s="5"/>
      <c r="H26" s="7"/>
      <c r="I26" s="30"/>
      <c r="J26" s="29"/>
      <c r="K26" s="28" t="s">
        <v>11</v>
      </c>
      <c r="L26" s="30"/>
      <c r="M26" s="51">
        <f>IF(T26=N26,"",T26)</f>
        <v>1212.5</v>
      </c>
      <c r="N26" s="52">
        <f>N17+N19+N21</f>
        <v>0</v>
      </c>
      <c r="O26" s="85" t="s">
        <v>6</v>
      </c>
      <c r="P26" s="85"/>
      <c r="Q26" s="86"/>
      <c r="R26" s="7"/>
      <c r="T26" s="1">
        <f>T17+T19+T21</f>
        <v>1212.5</v>
      </c>
    </row>
    <row r="27" spans="2:21" ht="15" customHeight="1" x14ac:dyDescent="0.15">
      <c r="B27" s="5"/>
      <c r="C27" s="13"/>
      <c r="D27" s="9"/>
      <c r="E27" s="5"/>
      <c r="F27" s="7"/>
      <c r="G27" s="5"/>
      <c r="H27" s="7"/>
      <c r="I27" s="103" t="s">
        <v>53</v>
      </c>
      <c r="J27" s="104"/>
      <c r="K27" s="103" t="s">
        <v>15</v>
      </c>
      <c r="L27" s="104"/>
      <c r="M27" s="50"/>
      <c r="N27" s="47"/>
      <c r="O27" s="105" t="s">
        <v>6</v>
      </c>
      <c r="P27" s="105"/>
      <c r="Q27" s="106"/>
      <c r="R27" s="7"/>
      <c r="T27" s="1">
        <f>IF(M27&gt;0,M27,N27)</f>
        <v>0</v>
      </c>
    </row>
    <row r="28" spans="2:21" ht="15" customHeight="1" x14ac:dyDescent="0.15">
      <c r="B28" s="5"/>
      <c r="C28" s="13"/>
      <c r="D28" s="9"/>
      <c r="E28" s="5"/>
      <c r="F28" s="7"/>
      <c r="G28" s="5"/>
      <c r="H28" s="7"/>
      <c r="I28" s="107" t="s">
        <v>61</v>
      </c>
      <c r="J28" s="108"/>
      <c r="K28" s="99"/>
      <c r="L28" s="100"/>
      <c r="M28" s="83" t="s">
        <v>62</v>
      </c>
      <c r="N28" s="84"/>
      <c r="O28" s="48"/>
      <c r="P28" s="49"/>
      <c r="Q28" s="24" t="s">
        <v>41</v>
      </c>
      <c r="R28" s="7"/>
      <c r="U28" s="1">
        <f>IF(O28&gt;0,O28,P28)</f>
        <v>0</v>
      </c>
    </row>
    <row r="29" spans="2:21" ht="15" customHeight="1" x14ac:dyDescent="0.15">
      <c r="B29" s="5"/>
      <c r="C29" s="13"/>
      <c r="D29" s="9"/>
      <c r="E29" s="5"/>
      <c r="F29" s="7"/>
      <c r="G29" s="5"/>
      <c r="H29" s="7"/>
      <c r="I29" s="9"/>
      <c r="J29" s="9"/>
      <c r="K29" s="103" t="s">
        <v>7</v>
      </c>
      <c r="L29" s="104"/>
      <c r="M29" s="50"/>
      <c r="N29" s="47"/>
      <c r="O29" s="105" t="s">
        <v>6</v>
      </c>
      <c r="P29" s="105"/>
      <c r="Q29" s="106"/>
      <c r="R29" s="7"/>
      <c r="T29" s="1">
        <f>IF(M29&gt;0,M29,N29)</f>
        <v>0</v>
      </c>
    </row>
    <row r="30" spans="2:21" ht="15" customHeight="1" x14ac:dyDescent="0.15">
      <c r="B30" s="5"/>
      <c r="C30" s="13"/>
      <c r="D30" s="9"/>
      <c r="E30" s="5"/>
      <c r="F30" s="7"/>
      <c r="G30" s="5"/>
      <c r="H30" s="7"/>
      <c r="I30" s="9"/>
      <c r="J30" s="9"/>
      <c r="K30" s="99" t="s">
        <v>8</v>
      </c>
      <c r="L30" s="100"/>
      <c r="M30" s="83" t="s">
        <v>40</v>
      </c>
      <c r="N30" s="84"/>
      <c r="O30" s="48"/>
      <c r="P30" s="49"/>
      <c r="Q30" s="24" t="s">
        <v>41</v>
      </c>
      <c r="R30" s="7"/>
      <c r="U30" s="1">
        <f>IF(O30&gt;0,O30,P30)</f>
        <v>0</v>
      </c>
    </row>
    <row r="31" spans="2:21" ht="15" customHeight="1" x14ac:dyDescent="0.15">
      <c r="B31" s="5"/>
      <c r="C31" s="13"/>
      <c r="D31" s="9"/>
      <c r="E31" s="5"/>
      <c r="F31" s="7"/>
      <c r="G31" s="5"/>
      <c r="H31" s="7"/>
      <c r="I31" s="9"/>
      <c r="J31" s="9"/>
      <c r="K31" s="5"/>
      <c r="L31" s="9"/>
      <c r="M31" s="51"/>
      <c r="N31" s="52"/>
      <c r="O31" s="85" t="s">
        <v>6</v>
      </c>
      <c r="P31" s="85"/>
      <c r="Q31" s="86"/>
      <c r="R31" s="7"/>
      <c r="T31" s="1">
        <f>IF(M31&gt;0,M31,N31)</f>
        <v>0</v>
      </c>
    </row>
    <row r="32" spans="2:21" ht="15" customHeight="1" x14ac:dyDescent="0.15">
      <c r="B32" s="5"/>
      <c r="C32" s="13"/>
      <c r="D32" s="9"/>
      <c r="E32" s="5"/>
      <c r="F32" s="7"/>
      <c r="G32" s="5"/>
      <c r="H32" s="7"/>
      <c r="I32" s="9"/>
      <c r="J32" s="9"/>
      <c r="K32" s="101" t="s">
        <v>12</v>
      </c>
      <c r="L32" s="102"/>
      <c r="M32" s="103" t="s">
        <v>9</v>
      </c>
      <c r="N32" s="59"/>
      <c r="O32" s="59"/>
      <c r="P32" s="59"/>
      <c r="Q32" s="104"/>
      <c r="R32" s="7"/>
    </row>
    <row r="33" spans="2:21" ht="15" customHeight="1" x14ac:dyDescent="0.15">
      <c r="B33" s="5"/>
      <c r="C33" s="13"/>
      <c r="D33" s="9"/>
      <c r="E33" s="5"/>
      <c r="F33" s="7"/>
      <c r="G33" s="5"/>
      <c r="H33" s="7"/>
      <c r="I33" s="9"/>
      <c r="J33" s="9"/>
      <c r="K33" s="101"/>
      <c r="L33" s="102"/>
      <c r="M33" s="83" t="s">
        <v>63</v>
      </c>
      <c r="N33" s="84"/>
      <c r="O33" s="53"/>
      <c r="P33" s="49"/>
      <c r="Q33" s="24" t="s">
        <v>42</v>
      </c>
      <c r="R33" s="7"/>
      <c r="U33" s="1">
        <f>IF(O33&gt;0,O33,P33)</f>
        <v>0</v>
      </c>
    </row>
    <row r="34" spans="2:21" ht="15" customHeight="1" x14ac:dyDescent="0.15">
      <c r="B34" s="5"/>
      <c r="C34" s="13"/>
      <c r="D34" s="9"/>
      <c r="E34" s="5"/>
      <c r="F34" s="7"/>
      <c r="G34" s="5"/>
      <c r="H34" s="7"/>
      <c r="I34" s="9"/>
      <c r="J34" s="9"/>
      <c r="K34" s="101"/>
      <c r="L34" s="102"/>
      <c r="M34" s="103" t="s">
        <v>10</v>
      </c>
      <c r="N34" s="59"/>
      <c r="O34" s="59"/>
      <c r="P34" s="59"/>
      <c r="Q34" s="104"/>
      <c r="R34" s="7"/>
    </row>
    <row r="35" spans="2:21" ht="15" customHeight="1" x14ac:dyDescent="0.15">
      <c r="B35" s="5"/>
      <c r="C35" s="13"/>
      <c r="D35" s="9"/>
      <c r="E35" s="5"/>
      <c r="F35" s="7"/>
      <c r="G35" s="5"/>
      <c r="H35" s="7"/>
      <c r="I35" s="9"/>
      <c r="J35" s="9"/>
      <c r="K35" s="28"/>
      <c r="L35" s="29"/>
      <c r="M35" s="83" t="s">
        <v>60</v>
      </c>
      <c r="N35" s="84"/>
      <c r="O35" s="53"/>
      <c r="P35" s="49"/>
      <c r="Q35" s="24" t="s">
        <v>42</v>
      </c>
      <c r="R35" s="7"/>
      <c r="U35" s="1">
        <f>IF(O35&gt;0,O35,P35)</f>
        <v>0</v>
      </c>
    </row>
    <row r="36" spans="2:21" ht="15" customHeight="1" x14ac:dyDescent="0.15">
      <c r="B36" s="5"/>
      <c r="C36" s="13"/>
      <c r="D36" s="9"/>
      <c r="E36" s="5"/>
      <c r="F36" s="7"/>
      <c r="G36" s="28"/>
      <c r="H36" s="29"/>
      <c r="I36" s="28"/>
      <c r="J36" s="29"/>
      <c r="K36" s="28" t="s">
        <v>11</v>
      </c>
      <c r="L36" s="30"/>
      <c r="M36" s="51" t="str">
        <f>IF(T36=N36,"",T36)</f>
        <v/>
      </c>
      <c r="N36" s="52">
        <f>N27+N29+N31</f>
        <v>0</v>
      </c>
      <c r="O36" s="85" t="s">
        <v>6</v>
      </c>
      <c r="P36" s="85"/>
      <c r="Q36" s="86"/>
      <c r="R36" s="7"/>
      <c r="T36" s="1">
        <f>T27+T29+T31</f>
        <v>0</v>
      </c>
    </row>
    <row r="37" spans="2:21" ht="15" customHeight="1" x14ac:dyDescent="0.15">
      <c r="B37" s="5"/>
      <c r="C37" s="13" t="s">
        <v>18</v>
      </c>
      <c r="D37" s="9"/>
      <c r="E37" s="5"/>
      <c r="F37" s="7"/>
      <c r="G37" s="109" t="s">
        <v>13</v>
      </c>
      <c r="H37" s="110"/>
      <c r="I37" s="192">
        <v>2563.4499999999998</v>
      </c>
      <c r="J37" s="112"/>
      <c r="K37" s="112"/>
      <c r="L37" s="112"/>
      <c r="M37" s="112"/>
      <c r="N37" s="52"/>
      <c r="O37" s="85" t="s">
        <v>6</v>
      </c>
      <c r="P37" s="85"/>
      <c r="Q37" s="86"/>
      <c r="R37" s="7"/>
      <c r="T37" s="1">
        <f>IF(I37&gt;0,I37,N37)</f>
        <v>2563.4499999999998</v>
      </c>
    </row>
    <row r="38" spans="2:21" ht="15" customHeight="1" x14ac:dyDescent="0.15">
      <c r="B38" s="5"/>
      <c r="C38" s="13"/>
      <c r="D38" s="9"/>
      <c r="E38" s="103" t="s">
        <v>50</v>
      </c>
      <c r="F38" s="104"/>
      <c r="G38" s="103" t="s">
        <v>2</v>
      </c>
      <c r="H38" s="104"/>
      <c r="I38" s="103" t="s">
        <v>43</v>
      </c>
      <c r="J38" s="104"/>
      <c r="K38" s="103" t="s">
        <v>15</v>
      </c>
      <c r="L38" s="104"/>
      <c r="M38" s="50">
        <f>16*12.5+2*3.5*6</f>
        <v>242</v>
      </c>
      <c r="N38" s="47">
        <f>64*12.5+2*3.5*6</f>
        <v>842</v>
      </c>
      <c r="O38" s="105" t="s">
        <v>6</v>
      </c>
      <c r="P38" s="105"/>
      <c r="Q38" s="106"/>
      <c r="R38" s="7"/>
      <c r="T38" s="1">
        <f>IF(M38&gt;0,M38,N38)</f>
        <v>242</v>
      </c>
    </row>
    <row r="39" spans="2:21" ht="15" customHeight="1" x14ac:dyDescent="0.15">
      <c r="B39" s="5"/>
      <c r="C39" s="13"/>
      <c r="D39" s="9"/>
      <c r="E39" s="5"/>
      <c r="F39" s="7"/>
      <c r="G39" s="107" t="s">
        <v>14</v>
      </c>
      <c r="H39" s="108"/>
      <c r="I39" s="107" t="s">
        <v>58</v>
      </c>
      <c r="J39" s="108"/>
      <c r="K39" s="99"/>
      <c r="L39" s="100"/>
      <c r="M39" s="83" t="s">
        <v>64</v>
      </c>
      <c r="N39" s="84"/>
      <c r="O39" s="48">
        <v>18</v>
      </c>
      <c r="P39" s="49">
        <v>66</v>
      </c>
      <c r="Q39" s="24" t="s">
        <v>41</v>
      </c>
      <c r="R39" s="7"/>
      <c r="U39" s="1">
        <f>IF(O39&gt;0,O39,P39)</f>
        <v>18</v>
      </c>
    </row>
    <row r="40" spans="2:21" ht="15" customHeight="1" x14ac:dyDescent="0.15">
      <c r="B40" s="5"/>
      <c r="C40" s="13"/>
      <c r="D40" s="9"/>
      <c r="E40" s="5"/>
      <c r="F40" s="7"/>
      <c r="G40" s="5"/>
      <c r="H40" s="7"/>
      <c r="I40" s="107" t="s">
        <v>76</v>
      </c>
      <c r="J40" s="108"/>
      <c r="K40" s="103" t="s">
        <v>7</v>
      </c>
      <c r="L40" s="104"/>
      <c r="M40" s="50"/>
      <c r="N40" s="47"/>
      <c r="O40" s="105" t="s">
        <v>6</v>
      </c>
      <c r="P40" s="105"/>
      <c r="Q40" s="106"/>
      <c r="R40" s="7"/>
      <c r="T40" s="1">
        <f>IF(M40&gt;0,M40,N40)</f>
        <v>0</v>
      </c>
    </row>
    <row r="41" spans="2:21" ht="15" customHeight="1" x14ac:dyDescent="0.15">
      <c r="B41" s="5"/>
      <c r="C41" s="13"/>
      <c r="D41" s="9"/>
      <c r="E41" s="5"/>
      <c r="F41" s="7"/>
      <c r="G41" s="5"/>
      <c r="H41" s="7"/>
      <c r="I41" s="9"/>
      <c r="J41" s="9"/>
      <c r="K41" s="99" t="s">
        <v>8</v>
      </c>
      <c r="L41" s="100"/>
      <c r="M41" s="83" t="s">
        <v>40</v>
      </c>
      <c r="N41" s="84"/>
      <c r="O41" s="48"/>
      <c r="P41" s="49"/>
      <c r="Q41" s="24" t="s">
        <v>41</v>
      </c>
      <c r="R41" s="7"/>
      <c r="U41" s="1">
        <f>IF(O41&gt;0,O41,P41)</f>
        <v>0</v>
      </c>
    </row>
    <row r="42" spans="2:21" ht="15" customHeight="1" x14ac:dyDescent="0.15">
      <c r="B42" s="5"/>
      <c r="C42" s="13"/>
      <c r="D42" s="9"/>
      <c r="E42" s="5"/>
      <c r="F42" s="7"/>
      <c r="G42" s="5"/>
      <c r="H42" s="7"/>
      <c r="I42" s="9"/>
      <c r="J42" s="9"/>
      <c r="K42" s="5"/>
      <c r="L42" s="9"/>
      <c r="M42" s="51"/>
      <c r="N42" s="52"/>
      <c r="O42" s="85" t="s">
        <v>6</v>
      </c>
      <c r="P42" s="85"/>
      <c r="Q42" s="86"/>
      <c r="R42" s="7"/>
      <c r="T42" s="1">
        <f>IF(M42&gt;0,M42,N42)</f>
        <v>0</v>
      </c>
    </row>
    <row r="43" spans="2:21" ht="15" customHeight="1" x14ac:dyDescent="0.15">
      <c r="B43" s="5"/>
      <c r="C43" s="13"/>
      <c r="D43" s="9"/>
      <c r="E43" s="5"/>
      <c r="F43" s="7"/>
      <c r="G43" s="5"/>
      <c r="H43" s="7"/>
      <c r="I43" s="9"/>
      <c r="J43" s="9"/>
      <c r="K43" s="101" t="s">
        <v>12</v>
      </c>
      <c r="L43" s="102"/>
      <c r="M43" s="103" t="s">
        <v>9</v>
      </c>
      <c r="N43" s="59"/>
      <c r="O43" s="59"/>
      <c r="P43" s="59"/>
      <c r="Q43" s="104"/>
      <c r="R43" s="7"/>
    </row>
    <row r="44" spans="2:21" ht="15" customHeight="1" x14ac:dyDescent="0.15">
      <c r="B44" s="5"/>
      <c r="C44" s="13"/>
      <c r="D44" s="9"/>
      <c r="E44" s="5"/>
      <c r="F44" s="7"/>
      <c r="G44" s="5"/>
      <c r="H44" s="7"/>
      <c r="I44" s="9"/>
      <c r="J44" s="9"/>
      <c r="K44" s="101"/>
      <c r="L44" s="102"/>
      <c r="M44" s="83" t="s">
        <v>63</v>
      </c>
      <c r="N44" s="84"/>
      <c r="O44" s="53"/>
      <c r="P44" s="49"/>
      <c r="Q44" s="24" t="s">
        <v>42</v>
      </c>
      <c r="R44" s="7"/>
      <c r="U44" s="1">
        <f>IF(O44&gt;0,O44,P44)</f>
        <v>0</v>
      </c>
    </row>
    <row r="45" spans="2:21" ht="15" customHeight="1" x14ac:dyDescent="0.15">
      <c r="B45" s="5"/>
      <c r="C45" s="13"/>
      <c r="D45" s="9"/>
      <c r="E45" s="5"/>
      <c r="F45" s="7"/>
      <c r="G45" s="5"/>
      <c r="H45" s="7"/>
      <c r="I45" s="9"/>
      <c r="J45" s="9"/>
      <c r="K45" s="101"/>
      <c r="L45" s="102"/>
      <c r="M45" s="103" t="s">
        <v>10</v>
      </c>
      <c r="N45" s="59"/>
      <c r="O45" s="59"/>
      <c r="P45" s="59"/>
      <c r="Q45" s="104"/>
      <c r="R45" s="7"/>
    </row>
    <row r="46" spans="2:21" ht="15" customHeight="1" x14ac:dyDescent="0.15">
      <c r="B46" s="5"/>
      <c r="C46" s="13"/>
      <c r="D46" s="9"/>
      <c r="E46" s="5"/>
      <c r="F46" s="7"/>
      <c r="G46" s="5"/>
      <c r="H46" s="7"/>
      <c r="I46" s="9"/>
      <c r="J46" s="9"/>
      <c r="K46" s="28"/>
      <c r="L46" s="29"/>
      <c r="M46" s="83" t="s">
        <v>60</v>
      </c>
      <c r="N46" s="84"/>
      <c r="O46" s="53"/>
      <c r="P46" s="49"/>
      <c r="Q46" s="24" t="s">
        <v>42</v>
      </c>
      <c r="R46" s="7"/>
      <c r="U46" s="1">
        <f>IF(O46&gt;0,O46,P46)</f>
        <v>0</v>
      </c>
    </row>
    <row r="47" spans="2:21" ht="15" customHeight="1" x14ac:dyDescent="0.15">
      <c r="B47" s="5"/>
      <c r="C47" s="13"/>
      <c r="D47" s="9"/>
      <c r="E47" s="5"/>
      <c r="F47" s="7"/>
      <c r="G47" s="5"/>
      <c r="H47" s="7"/>
      <c r="I47" s="30"/>
      <c r="J47" s="29"/>
      <c r="K47" s="28" t="s">
        <v>11</v>
      </c>
      <c r="L47" s="30"/>
      <c r="M47" s="51">
        <f>IF(T47=N47,"",T47)</f>
        <v>242</v>
      </c>
      <c r="N47" s="52">
        <f>N38+N40+N42</f>
        <v>842</v>
      </c>
      <c r="O47" s="85" t="s">
        <v>6</v>
      </c>
      <c r="P47" s="85"/>
      <c r="Q47" s="86"/>
      <c r="R47" s="7"/>
      <c r="T47" s="1">
        <f>T38+T40+T42</f>
        <v>242</v>
      </c>
    </row>
    <row r="48" spans="2:21" ht="15" customHeight="1" x14ac:dyDescent="0.15">
      <c r="B48" s="5"/>
      <c r="C48" s="13"/>
      <c r="D48" s="9"/>
      <c r="E48" s="5"/>
      <c r="F48" s="7"/>
      <c r="G48" s="5"/>
      <c r="H48" s="7"/>
      <c r="I48" s="103" t="s">
        <v>53</v>
      </c>
      <c r="J48" s="104"/>
      <c r="K48" s="103" t="s">
        <v>15</v>
      </c>
      <c r="L48" s="104"/>
      <c r="M48" s="50">
        <f>20*12.5</f>
        <v>250</v>
      </c>
      <c r="N48" s="47">
        <f>10*12.5</f>
        <v>125</v>
      </c>
      <c r="O48" s="105" t="s">
        <v>6</v>
      </c>
      <c r="P48" s="105"/>
      <c r="Q48" s="106"/>
      <c r="R48" s="7"/>
      <c r="T48" s="1">
        <f>IF(M48&gt;0,M48,N48)</f>
        <v>250</v>
      </c>
    </row>
    <row r="49" spans="2:21" ht="15" customHeight="1" x14ac:dyDescent="0.15">
      <c r="B49" s="5"/>
      <c r="C49" s="13"/>
      <c r="D49" s="9"/>
      <c r="E49" s="5"/>
      <c r="F49" s="7"/>
      <c r="G49" s="5"/>
      <c r="H49" s="7"/>
      <c r="I49" s="107" t="s">
        <v>61</v>
      </c>
      <c r="J49" s="108"/>
      <c r="K49" s="99"/>
      <c r="L49" s="100"/>
      <c r="M49" s="83" t="s">
        <v>62</v>
      </c>
      <c r="N49" s="84"/>
      <c r="O49" s="48">
        <v>20</v>
      </c>
      <c r="P49" s="49">
        <v>10</v>
      </c>
      <c r="Q49" s="24" t="s">
        <v>41</v>
      </c>
      <c r="R49" s="7"/>
      <c r="U49" s="1">
        <f>IF(O49&gt;0,O49,P49)</f>
        <v>20</v>
      </c>
    </row>
    <row r="50" spans="2:21" ht="15" customHeight="1" x14ac:dyDescent="0.15">
      <c r="B50" s="5"/>
      <c r="C50" s="13"/>
      <c r="D50" s="9"/>
      <c r="E50" s="5"/>
      <c r="F50" s="7"/>
      <c r="G50" s="5"/>
      <c r="H50" s="7"/>
      <c r="I50" s="9"/>
      <c r="J50" s="9"/>
      <c r="K50" s="103" t="s">
        <v>7</v>
      </c>
      <c r="L50" s="104"/>
      <c r="M50" s="50"/>
      <c r="N50" s="47"/>
      <c r="O50" s="105" t="s">
        <v>6</v>
      </c>
      <c r="P50" s="105"/>
      <c r="Q50" s="106"/>
      <c r="R50" s="7"/>
      <c r="T50" s="1">
        <f>IF(M50&gt;0,M50,N50)</f>
        <v>0</v>
      </c>
    </row>
    <row r="51" spans="2:21" ht="15" customHeight="1" x14ac:dyDescent="0.15">
      <c r="B51" s="5"/>
      <c r="C51" s="13"/>
      <c r="D51" s="9"/>
      <c r="E51" s="5"/>
      <c r="F51" s="7"/>
      <c r="G51" s="5"/>
      <c r="H51" s="7"/>
      <c r="I51" s="9"/>
      <c r="J51" s="9"/>
      <c r="K51" s="99" t="s">
        <v>8</v>
      </c>
      <c r="L51" s="100"/>
      <c r="M51" s="83" t="s">
        <v>40</v>
      </c>
      <c r="N51" s="84"/>
      <c r="O51" s="48"/>
      <c r="P51" s="49"/>
      <c r="Q51" s="24" t="s">
        <v>41</v>
      </c>
      <c r="R51" s="7"/>
      <c r="U51" s="1">
        <f>IF(O51&gt;0,O51,P51)</f>
        <v>0</v>
      </c>
    </row>
    <row r="52" spans="2:21" ht="15" customHeight="1" x14ac:dyDescent="0.15">
      <c r="B52" s="5"/>
      <c r="C52" s="13"/>
      <c r="D52" s="9"/>
      <c r="E52" s="5"/>
      <c r="F52" s="7"/>
      <c r="G52" s="5"/>
      <c r="H52" s="7"/>
      <c r="I52" s="9"/>
      <c r="J52" s="9"/>
      <c r="K52" s="5"/>
      <c r="L52" s="9"/>
      <c r="M52" s="51"/>
      <c r="N52" s="52"/>
      <c r="O52" s="85" t="s">
        <v>6</v>
      </c>
      <c r="P52" s="85"/>
      <c r="Q52" s="86"/>
      <c r="R52" s="7"/>
      <c r="T52" s="1">
        <f>IF(M52&gt;0,M52,N52)</f>
        <v>0</v>
      </c>
    </row>
    <row r="53" spans="2:21" ht="15" customHeight="1" x14ac:dyDescent="0.15">
      <c r="B53" s="5"/>
      <c r="C53" s="13"/>
      <c r="D53" s="9"/>
      <c r="E53" s="5"/>
      <c r="F53" s="7"/>
      <c r="G53" s="5"/>
      <c r="H53" s="7"/>
      <c r="I53" s="9"/>
      <c r="J53" s="9"/>
      <c r="K53" s="101" t="s">
        <v>12</v>
      </c>
      <c r="L53" s="102"/>
      <c r="M53" s="103" t="s">
        <v>9</v>
      </c>
      <c r="N53" s="59"/>
      <c r="O53" s="59"/>
      <c r="P53" s="59"/>
      <c r="Q53" s="104"/>
      <c r="R53" s="7"/>
    </row>
    <row r="54" spans="2:21" ht="15" customHeight="1" x14ac:dyDescent="0.15">
      <c r="B54" s="5"/>
      <c r="C54" s="13"/>
      <c r="D54" s="9"/>
      <c r="E54" s="5"/>
      <c r="F54" s="7"/>
      <c r="G54" s="5"/>
      <c r="H54" s="7"/>
      <c r="I54" s="9"/>
      <c r="J54" s="9"/>
      <c r="K54" s="101"/>
      <c r="L54" s="102"/>
      <c r="M54" s="83" t="s">
        <v>63</v>
      </c>
      <c r="N54" s="84"/>
      <c r="O54" s="53"/>
      <c r="P54" s="49"/>
      <c r="Q54" s="24" t="s">
        <v>42</v>
      </c>
      <c r="R54" s="7"/>
      <c r="U54" s="1">
        <f>IF(O54&gt;0,O54,P54)</f>
        <v>0</v>
      </c>
    </row>
    <row r="55" spans="2:21" ht="15" customHeight="1" x14ac:dyDescent="0.15">
      <c r="B55" s="5"/>
      <c r="C55" s="13"/>
      <c r="D55" s="9"/>
      <c r="E55" s="5"/>
      <c r="F55" s="7"/>
      <c r="G55" s="5"/>
      <c r="H55" s="7"/>
      <c r="I55" s="9"/>
      <c r="J55" s="9"/>
      <c r="K55" s="101"/>
      <c r="L55" s="102"/>
      <c r="M55" s="103" t="s">
        <v>10</v>
      </c>
      <c r="N55" s="59"/>
      <c r="O55" s="59"/>
      <c r="P55" s="59"/>
      <c r="Q55" s="104"/>
      <c r="R55" s="7"/>
    </row>
    <row r="56" spans="2:21" ht="15" customHeight="1" x14ac:dyDescent="0.15">
      <c r="B56" s="5"/>
      <c r="C56" s="13"/>
      <c r="D56" s="9"/>
      <c r="E56" s="5"/>
      <c r="F56" s="7"/>
      <c r="G56" s="5"/>
      <c r="H56" s="7"/>
      <c r="I56" s="9"/>
      <c r="J56" s="9"/>
      <c r="K56" s="28"/>
      <c r="L56" s="29"/>
      <c r="M56" s="83" t="s">
        <v>60</v>
      </c>
      <c r="N56" s="84"/>
      <c r="O56" s="53"/>
      <c r="P56" s="49"/>
      <c r="Q56" s="24" t="s">
        <v>42</v>
      </c>
      <c r="R56" s="7"/>
      <c r="U56" s="1">
        <f>IF(O56&gt;0,O56,P56)</f>
        <v>0</v>
      </c>
    </row>
    <row r="57" spans="2:21" ht="15" customHeight="1" x14ac:dyDescent="0.15">
      <c r="B57" s="5"/>
      <c r="C57" s="13"/>
      <c r="D57" s="9"/>
      <c r="E57" s="5"/>
      <c r="F57" s="7"/>
      <c r="G57" s="28"/>
      <c r="H57" s="29"/>
      <c r="I57" s="28"/>
      <c r="J57" s="29"/>
      <c r="K57" s="28" t="s">
        <v>11</v>
      </c>
      <c r="L57" s="30"/>
      <c r="M57" s="51">
        <f>IF(T57=N57,"",T57)</f>
        <v>250</v>
      </c>
      <c r="N57" s="52">
        <f>N48+N50+N52</f>
        <v>125</v>
      </c>
      <c r="O57" s="85" t="s">
        <v>6</v>
      </c>
      <c r="P57" s="85"/>
      <c r="Q57" s="86"/>
      <c r="R57" s="7"/>
      <c r="T57" s="1">
        <f>T48+T50+T52</f>
        <v>250</v>
      </c>
    </row>
    <row r="58" spans="2:21" ht="15" customHeight="1" x14ac:dyDescent="0.15">
      <c r="B58" s="36"/>
      <c r="C58" s="37"/>
      <c r="D58" s="30"/>
      <c r="E58" s="28"/>
      <c r="F58" s="29"/>
      <c r="G58" s="109" t="s">
        <v>31</v>
      </c>
      <c r="H58" s="110"/>
      <c r="I58" s="192">
        <v>1058.73</v>
      </c>
      <c r="J58" s="112"/>
      <c r="K58" s="112"/>
      <c r="L58" s="112"/>
      <c r="M58" s="112"/>
      <c r="N58" s="52">
        <v>1985.25</v>
      </c>
      <c r="O58" s="85" t="s">
        <v>6</v>
      </c>
      <c r="P58" s="85"/>
      <c r="Q58" s="86"/>
      <c r="R58" s="36"/>
      <c r="T58" s="1">
        <f>IF(I58&gt;0,I58,N58)</f>
        <v>1058.73</v>
      </c>
    </row>
    <row r="59" spans="2:21" ht="15" customHeight="1" x14ac:dyDescent="0.15">
      <c r="B59" s="38"/>
      <c r="C59" s="39"/>
      <c r="D59" s="38"/>
      <c r="E59" s="103" t="s">
        <v>16</v>
      </c>
      <c r="F59" s="59"/>
      <c r="G59" s="59"/>
      <c r="H59" s="104"/>
      <c r="I59" s="103" t="s">
        <v>43</v>
      </c>
      <c r="J59" s="104"/>
      <c r="K59" s="103" t="s">
        <v>15</v>
      </c>
      <c r="L59" s="104"/>
      <c r="M59" s="50">
        <f>IF(T59=N59,"",T59)</f>
        <v>1454.5</v>
      </c>
      <c r="N59" s="47">
        <f>N17+N38</f>
        <v>842</v>
      </c>
      <c r="O59" s="105" t="s">
        <v>6</v>
      </c>
      <c r="P59" s="105"/>
      <c r="Q59" s="106"/>
      <c r="R59" s="38"/>
      <c r="T59" s="1">
        <f>T17+T38</f>
        <v>1454.5</v>
      </c>
    </row>
    <row r="60" spans="2:21" ht="15" customHeight="1" x14ac:dyDescent="0.15">
      <c r="B60" s="5"/>
      <c r="C60" s="13"/>
      <c r="D60" s="9"/>
      <c r="E60" s="5" t="s">
        <v>30</v>
      </c>
      <c r="F60" s="9"/>
      <c r="G60" s="9"/>
      <c r="H60" s="7"/>
      <c r="I60" s="107" t="s">
        <v>65</v>
      </c>
      <c r="J60" s="108"/>
      <c r="K60" s="99"/>
      <c r="L60" s="100"/>
      <c r="M60" s="83" t="s">
        <v>62</v>
      </c>
      <c r="N60" s="84"/>
      <c r="O60" s="53">
        <f>IF(U60=P60,"",U60)</f>
        <v>115</v>
      </c>
      <c r="P60" s="49">
        <f>P18+P39</f>
        <v>66</v>
      </c>
      <c r="Q60" s="24" t="s">
        <v>41</v>
      </c>
      <c r="R60" s="11"/>
      <c r="U60" s="1">
        <f>U18+U39</f>
        <v>115</v>
      </c>
    </row>
    <row r="61" spans="2:21" ht="15" customHeight="1" x14ac:dyDescent="0.15">
      <c r="B61" s="5"/>
      <c r="C61" s="13"/>
      <c r="D61" s="9"/>
      <c r="E61" s="5"/>
      <c r="F61" s="9"/>
      <c r="G61" s="9"/>
      <c r="H61" s="7"/>
      <c r="I61" s="107" t="s">
        <v>76</v>
      </c>
      <c r="J61" s="108"/>
      <c r="K61" s="103" t="s">
        <v>7</v>
      </c>
      <c r="L61" s="104"/>
      <c r="M61" s="50" t="str">
        <f>IF(T61=N61,"",T61)</f>
        <v/>
      </c>
      <c r="N61" s="47">
        <f>N19+N40</f>
        <v>0</v>
      </c>
      <c r="O61" s="105" t="s">
        <v>6</v>
      </c>
      <c r="P61" s="105"/>
      <c r="Q61" s="106"/>
      <c r="R61" s="11"/>
      <c r="T61" s="1">
        <f>T19+T40</f>
        <v>0</v>
      </c>
    </row>
    <row r="62" spans="2:21" ht="15" customHeight="1" x14ac:dyDescent="0.15">
      <c r="B62" s="5"/>
      <c r="C62" s="13">
        <v>3</v>
      </c>
      <c r="D62" s="9"/>
      <c r="E62" s="5"/>
      <c r="F62" s="9"/>
      <c r="G62" s="9"/>
      <c r="H62" s="7"/>
      <c r="I62" s="9"/>
      <c r="J62" s="9"/>
      <c r="K62" s="99" t="s">
        <v>8</v>
      </c>
      <c r="L62" s="100"/>
      <c r="M62" s="83" t="s">
        <v>40</v>
      </c>
      <c r="N62" s="84"/>
      <c r="O62" s="53" t="str">
        <f>IF(U62=P62,"",U62)</f>
        <v/>
      </c>
      <c r="P62" s="49">
        <f>P20+P41</f>
        <v>0</v>
      </c>
      <c r="Q62" s="24" t="s">
        <v>41</v>
      </c>
      <c r="R62" s="11"/>
      <c r="U62" s="1">
        <f>U20+U41</f>
        <v>0</v>
      </c>
    </row>
    <row r="63" spans="2:21" ht="15" customHeight="1" x14ac:dyDescent="0.15">
      <c r="B63" s="5"/>
      <c r="C63" s="13"/>
      <c r="D63" s="9"/>
      <c r="E63" s="5"/>
      <c r="F63" s="9"/>
      <c r="G63" s="9"/>
      <c r="H63" s="7"/>
      <c r="I63" s="9"/>
      <c r="J63" s="9"/>
      <c r="K63" s="5"/>
      <c r="L63" s="9"/>
      <c r="M63" s="51" t="str">
        <f>IF(T63=N63,"",T63)</f>
        <v/>
      </c>
      <c r="N63" s="47">
        <f>N21+N42</f>
        <v>0</v>
      </c>
      <c r="O63" s="85" t="s">
        <v>6</v>
      </c>
      <c r="P63" s="85"/>
      <c r="Q63" s="86"/>
      <c r="R63" s="11"/>
      <c r="T63" s="1">
        <f>T21+T42</f>
        <v>0</v>
      </c>
    </row>
    <row r="64" spans="2:21" ht="15" customHeight="1" x14ac:dyDescent="0.15">
      <c r="B64" s="5"/>
      <c r="C64" s="13"/>
      <c r="D64" s="9"/>
      <c r="E64" s="5"/>
      <c r="F64" s="9"/>
      <c r="G64" s="9"/>
      <c r="H64" s="7"/>
      <c r="I64" s="9"/>
      <c r="J64" s="9"/>
      <c r="K64" s="101" t="s">
        <v>12</v>
      </c>
      <c r="L64" s="102"/>
      <c r="M64" s="103" t="s">
        <v>9</v>
      </c>
      <c r="N64" s="59"/>
      <c r="O64" s="59"/>
      <c r="P64" s="59"/>
      <c r="Q64" s="104"/>
      <c r="R64" s="11"/>
    </row>
    <row r="65" spans="2:21" ht="15" customHeight="1" x14ac:dyDescent="0.15">
      <c r="B65" s="5"/>
      <c r="C65" s="13" t="s">
        <v>17</v>
      </c>
      <c r="D65" s="9"/>
      <c r="E65" s="5"/>
      <c r="F65" s="9"/>
      <c r="G65" s="9"/>
      <c r="H65" s="7"/>
      <c r="I65" s="9"/>
      <c r="J65" s="9"/>
      <c r="K65" s="101"/>
      <c r="L65" s="102"/>
      <c r="M65" s="83" t="s">
        <v>59</v>
      </c>
      <c r="N65" s="84"/>
      <c r="O65" s="53" t="str">
        <f>IF(U65=P65,"",U65)</f>
        <v/>
      </c>
      <c r="P65" s="49">
        <f>P23+P44</f>
        <v>0</v>
      </c>
      <c r="Q65" s="24" t="s">
        <v>42</v>
      </c>
      <c r="R65" s="11"/>
      <c r="U65" s="1">
        <f>U23+U44</f>
        <v>0</v>
      </c>
    </row>
    <row r="66" spans="2:21" ht="15" customHeight="1" x14ac:dyDescent="0.15">
      <c r="B66" s="5"/>
      <c r="C66" s="13"/>
      <c r="D66" s="9"/>
      <c r="E66" s="5"/>
      <c r="F66" s="9"/>
      <c r="G66" s="9"/>
      <c r="H66" s="7"/>
      <c r="I66" s="9"/>
      <c r="J66" s="9"/>
      <c r="K66" s="101"/>
      <c r="L66" s="102"/>
      <c r="M66" s="103" t="s">
        <v>10</v>
      </c>
      <c r="N66" s="59"/>
      <c r="O66" s="59"/>
      <c r="P66" s="59"/>
      <c r="Q66" s="104"/>
      <c r="R66" s="11"/>
    </row>
    <row r="67" spans="2:21" ht="15" customHeight="1" x14ac:dyDescent="0.15">
      <c r="B67" s="5"/>
      <c r="C67" s="13"/>
      <c r="D67" s="9"/>
      <c r="E67" s="5"/>
      <c r="F67" s="9"/>
      <c r="G67" s="9"/>
      <c r="H67" s="7"/>
      <c r="I67" s="9"/>
      <c r="J67" s="9"/>
      <c r="K67" s="28"/>
      <c r="L67" s="29"/>
      <c r="M67" s="83" t="s">
        <v>60</v>
      </c>
      <c r="N67" s="84"/>
      <c r="O67" s="53" t="str">
        <f>IF(U67=P67,"",U67)</f>
        <v/>
      </c>
      <c r="P67" s="49">
        <f>P25+P46</f>
        <v>0</v>
      </c>
      <c r="Q67" s="24" t="s">
        <v>42</v>
      </c>
      <c r="R67" s="11"/>
      <c r="U67" s="1">
        <f>U25+U46</f>
        <v>0</v>
      </c>
    </row>
    <row r="68" spans="2:21" ht="15" customHeight="1" x14ac:dyDescent="0.15">
      <c r="B68" s="5"/>
      <c r="C68" s="13"/>
      <c r="D68" s="9"/>
      <c r="E68" s="5"/>
      <c r="F68" s="9"/>
      <c r="G68" s="9"/>
      <c r="H68" s="7"/>
      <c r="I68" s="30"/>
      <c r="J68" s="29"/>
      <c r="K68" s="28" t="s">
        <v>11</v>
      </c>
      <c r="L68" s="30"/>
      <c r="M68" s="51">
        <f>IF(T68=N68,"",T68)</f>
        <v>1454.5</v>
      </c>
      <c r="N68" s="47">
        <f>N26+N47</f>
        <v>842</v>
      </c>
      <c r="O68" s="85" t="s">
        <v>6</v>
      </c>
      <c r="P68" s="85"/>
      <c r="Q68" s="86"/>
      <c r="R68" s="11"/>
      <c r="T68" s="1">
        <f>T26+T47</f>
        <v>1454.5</v>
      </c>
    </row>
    <row r="69" spans="2:21" ht="15" customHeight="1" x14ac:dyDescent="0.15">
      <c r="B69" s="5"/>
      <c r="C69" s="13"/>
      <c r="D69" s="9"/>
      <c r="E69" s="5"/>
      <c r="F69" s="9"/>
      <c r="G69" s="9"/>
      <c r="H69" s="7"/>
      <c r="I69" s="103" t="s">
        <v>53</v>
      </c>
      <c r="J69" s="104"/>
      <c r="K69" s="103" t="s">
        <v>15</v>
      </c>
      <c r="L69" s="104"/>
      <c r="M69" s="50">
        <f>IF(T69=N69,"",T69)</f>
        <v>250</v>
      </c>
      <c r="N69" s="47">
        <f>N27+N48</f>
        <v>125</v>
      </c>
      <c r="O69" s="105" t="s">
        <v>6</v>
      </c>
      <c r="P69" s="105"/>
      <c r="Q69" s="106"/>
      <c r="R69" s="11"/>
      <c r="T69" s="1">
        <f>T27+T48</f>
        <v>250</v>
      </c>
    </row>
    <row r="70" spans="2:21" ht="15" customHeight="1" x14ac:dyDescent="0.15">
      <c r="B70" s="5"/>
      <c r="C70" s="13" t="s">
        <v>18</v>
      </c>
      <c r="D70" s="9"/>
      <c r="E70" s="5"/>
      <c r="F70" s="9"/>
      <c r="G70" s="9"/>
      <c r="H70" s="7"/>
      <c r="I70" s="107" t="s">
        <v>66</v>
      </c>
      <c r="J70" s="108"/>
      <c r="K70" s="99"/>
      <c r="L70" s="100"/>
      <c r="M70" s="83" t="s">
        <v>67</v>
      </c>
      <c r="N70" s="84"/>
      <c r="O70" s="53">
        <f>IF(U70=P70,"",U70)</f>
        <v>20</v>
      </c>
      <c r="P70" s="49">
        <f>P28+P49</f>
        <v>10</v>
      </c>
      <c r="Q70" s="24" t="s">
        <v>41</v>
      </c>
      <c r="R70" s="11"/>
      <c r="U70" s="1">
        <f>U28+U49</f>
        <v>20</v>
      </c>
    </row>
    <row r="71" spans="2:21" ht="15" customHeight="1" x14ac:dyDescent="0.15">
      <c r="B71" s="5"/>
      <c r="C71" s="13"/>
      <c r="D71" s="9"/>
      <c r="E71" s="5"/>
      <c r="F71" s="9"/>
      <c r="G71" s="9"/>
      <c r="H71" s="7"/>
      <c r="I71" s="9"/>
      <c r="J71" s="9"/>
      <c r="K71" s="103" t="s">
        <v>7</v>
      </c>
      <c r="L71" s="104"/>
      <c r="M71" s="50" t="str">
        <f>IF(T71=N71,"",T71)</f>
        <v/>
      </c>
      <c r="N71" s="47">
        <f>N29+N50</f>
        <v>0</v>
      </c>
      <c r="O71" s="105" t="s">
        <v>6</v>
      </c>
      <c r="P71" s="105"/>
      <c r="Q71" s="106"/>
      <c r="R71" s="11"/>
      <c r="T71" s="1">
        <f>T29+T50</f>
        <v>0</v>
      </c>
    </row>
    <row r="72" spans="2:21" ht="15" customHeight="1" x14ac:dyDescent="0.15">
      <c r="B72" s="5"/>
      <c r="C72" s="13"/>
      <c r="D72" s="9"/>
      <c r="E72" s="5"/>
      <c r="F72" s="9"/>
      <c r="G72" s="9"/>
      <c r="H72" s="7"/>
      <c r="I72" s="9"/>
      <c r="J72" s="9"/>
      <c r="K72" s="99" t="s">
        <v>8</v>
      </c>
      <c r="L72" s="100"/>
      <c r="M72" s="83" t="s">
        <v>40</v>
      </c>
      <c r="N72" s="84"/>
      <c r="O72" s="53" t="str">
        <f>IF(U72=P72,"",U72)</f>
        <v/>
      </c>
      <c r="P72" s="49">
        <f>P30+P51</f>
        <v>0</v>
      </c>
      <c r="Q72" s="24" t="s">
        <v>41</v>
      </c>
      <c r="R72" s="11"/>
      <c r="U72" s="1">
        <f>U30+U51</f>
        <v>0</v>
      </c>
    </row>
    <row r="73" spans="2:21" ht="15" customHeight="1" x14ac:dyDescent="0.15">
      <c r="B73" s="5"/>
      <c r="C73" s="13"/>
      <c r="D73" s="9"/>
      <c r="E73" s="5"/>
      <c r="F73" s="9"/>
      <c r="G73" s="9"/>
      <c r="H73" s="7"/>
      <c r="I73" s="9"/>
      <c r="J73" s="9"/>
      <c r="K73" s="5"/>
      <c r="L73" s="9"/>
      <c r="M73" s="51" t="str">
        <f>IF(T73=N73,"",T73)</f>
        <v/>
      </c>
      <c r="N73" s="47">
        <f>N31+N52</f>
        <v>0</v>
      </c>
      <c r="O73" s="85" t="s">
        <v>6</v>
      </c>
      <c r="P73" s="85"/>
      <c r="Q73" s="86"/>
      <c r="R73" s="11"/>
      <c r="T73" s="1">
        <f>T31+T52</f>
        <v>0</v>
      </c>
    </row>
    <row r="74" spans="2:21" ht="15" customHeight="1" x14ac:dyDescent="0.15">
      <c r="B74" s="5"/>
      <c r="C74" s="13"/>
      <c r="D74" s="9"/>
      <c r="E74" s="5"/>
      <c r="F74" s="9"/>
      <c r="G74" s="9"/>
      <c r="H74" s="7"/>
      <c r="I74" s="9"/>
      <c r="J74" s="9"/>
      <c r="K74" s="101" t="s">
        <v>12</v>
      </c>
      <c r="L74" s="102"/>
      <c r="M74" s="103" t="s">
        <v>9</v>
      </c>
      <c r="N74" s="59"/>
      <c r="O74" s="59"/>
      <c r="P74" s="59"/>
      <c r="Q74" s="104"/>
      <c r="R74" s="11"/>
    </row>
    <row r="75" spans="2:21" ht="15" customHeight="1" x14ac:dyDescent="0.15">
      <c r="B75" s="5"/>
      <c r="C75" s="13"/>
      <c r="D75" s="9"/>
      <c r="E75" s="5"/>
      <c r="F75" s="9"/>
      <c r="G75" s="9"/>
      <c r="H75" s="7"/>
      <c r="I75" s="9"/>
      <c r="J75" s="9"/>
      <c r="K75" s="101"/>
      <c r="L75" s="102"/>
      <c r="M75" s="83" t="s">
        <v>63</v>
      </c>
      <c r="N75" s="84"/>
      <c r="O75" s="53" t="str">
        <f>IF(U75=P75,"",U75)</f>
        <v/>
      </c>
      <c r="P75" s="49">
        <f>P33+P54</f>
        <v>0</v>
      </c>
      <c r="Q75" s="24" t="s">
        <v>42</v>
      </c>
      <c r="R75" s="11"/>
      <c r="U75" s="1">
        <f>U33+U54</f>
        <v>0</v>
      </c>
    </row>
    <row r="76" spans="2:21" ht="15" customHeight="1" x14ac:dyDescent="0.15">
      <c r="B76" s="5"/>
      <c r="C76" s="13"/>
      <c r="D76" s="9"/>
      <c r="E76" s="5"/>
      <c r="F76" s="9"/>
      <c r="G76" s="9"/>
      <c r="H76" s="7"/>
      <c r="I76" s="9"/>
      <c r="J76" s="9"/>
      <c r="K76" s="101"/>
      <c r="L76" s="102"/>
      <c r="M76" s="103" t="s">
        <v>10</v>
      </c>
      <c r="N76" s="59"/>
      <c r="O76" s="59"/>
      <c r="P76" s="59"/>
      <c r="Q76" s="104"/>
      <c r="R76" s="11"/>
    </row>
    <row r="77" spans="2:21" ht="15" customHeight="1" x14ac:dyDescent="0.15">
      <c r="B77" s="5"/>
      <c r="C77" s="13"/>
      <c r="D77" s="9"/>
      <c r="E77" s="5"/>
      <c r="F77" s="9"/>
      <c r="G77" s="9"/>
      <c r="H77" s="7"/>
      <c r="I77" s="9"/>
      <c r="J77" s="9"/>
      <c r="K77" s="28"/>
      <c r="L77" s="29"/>
      <c r="M77" s="83" t="s">
        <v>60</v>
      </c>
      <c r="N77" s="84"/>
      <c r="O77" s="53" t="str">
        <f>IF(U77=P77,"",U77)</f>
        <v/>
      </c>
      <c r="P77" s="49">
        <f>P35+P56</f>
        <v>0</v>
      </c>
      <c r="Q77" s="24" t="s">
        <v>42</v>
      </c>
      <c r="R77" s="11"/>
      <c r="U77" s="1">
        <f>U35+U56</f>
        <v>0</v>
      </c>
    </row>
    <row r="78" spans="2:21" ht="15" customHeight="1" x14ac:dyDescent="0.15">
      <c r="B78" s="5"/>
      <c r="C78" s="37"/>
      <c r="D78" s="29"/>
      <c r="E78" s="5"/>
      <c r="F78" s="9"/>
      <c r="G78" s="30"/>
      <c r="H78" s="29"/>
      <c r="I78" s="28"/>
      <c r="J78" s="29"/>
      <c r="K78" s="28" t="s">
        <v>11</v>
      </c>
      <c r="L78" s="30"/>
      <c r="M78" s="51">
        <f>IF(T78=N78,"",T78)</f>
        <v>250</v>
      </c>
      <c r="N78" s="47">
        <f>N36+N57</f>
        <v>125</v>
      </c>
      <c r="O78" s="85" t="s">
        <v>6</v>
      </c>
      <c r="P78" s="85"/>
      <c r="Q78" s="86"/>
      <c r="R78" s="11"/>
      <c r="T78" s="1">
        <f>T36+T57</f>
        <v>250</v>
      </c>
    </row>
    <row r="79" spans="2:21" ht="15" customHeight="1" x14ac:dyDescent="0.15">
      <c r="B79" s="5"/>
      <c r="C79" s="181" t="s">
        <v>21</v>
      </c>
      <c r="D79" s="73" t="s">
        <v>19</v>
      </c>
      <c r="E79" s="164"/>
      <c r="F79" s="74"/>
      <c r="G79" s="80"/>
      <c r="H79" s="81"/>
      <c r="I79" s="81"/>
      <c r="J79" s="81"/>
      <c r="K79" s="81"/>
      <c r="L79" s="81"/>
      <c r="M79" s="81"/>
      <c r="N79" s="81"/>
      <c r="O79" s="81"/>
      <c r="P79" s="81"/>
      <c r="Q79" s="82"/>
      <c r="R79" s="11"/>
    </row>
    <row r="80" spans="2:21" ht="15" customHeight="1" x14ac:dyDescent="0.15">
      <c r="B80" s="5"/>
      <c r="C80" s="182"/>
      <c r="D80" s="169"/>
      <c r="E80" s="170"/>
      <c r="F80" s="171"/>
      <c r="G80" s="193"/>
      <c r="H80" s="194"/>
      <c r="I80" s="194"/>
      <c r="J80" s="194"/>
      <c r="K80" s="194"/>
      <c r="L80" s="194"/>
      <c r="M80" s="194"/>
      <c r="N80" s="194"/>
      <c r="O80" s="194"/>
      <c r="P80" s="194"/>
      <c r="Q80" s="195"/>
      <c r="R80" s="11"/>
    </row>
    <row r="81" spans="2:18" ht="15" customHeight="1" x14ac:dyDescent="0.15">
      <c r="B81" s="5"/>
      <c r="C81" s="182"/>
      <c r="D81" s="169"/>
      <c r="E81" s="170"/>
      <c r="F81" s="171"/>
      <c r="G81" s="196" t="s">
        <v>99</v>
      </c>
      <c r="H81" s="197"/>
      <c r="I81" s="197"/>
      <c r="J81" s="197"/>
      <c r="K81" s="197"/>
      <c r="L81" s="197"/>
      <c r="M81" s="197"/>
      <c r="N81" s="197"/>
      <c r="O81" s="197"/>
      <c r="P81" s="197"/>
      <c r="Q81" s="198"/>
      <c r="R81" s="11"/>
    </row>
    <row r="82" spans="2:18" ht="15" customHeight="1" x14ac:dyDescent="0.15">
      <c r="B82" s="5"/>
      <c r="C82" s="182"/>
      <c r="D82" s="75"/>
      <c r="E82" s="165"/>
      <c r="F82" s="76"/>
      <c r="G82" s="77" t="s">
        <v>93</v>
      </c>
      <c r="H82" s="78"/>
      <c r="I82" s="78"/>
      <c r="J82" s="78"/>
      <c r="K82" s="78"/>
      <c r="L82" s="78"/>
      <c r="M82" s="78"/>
      <c r="N82" s="78"/>
      <c r="O82" s="78"/>
      <c r="P82" s="78"/>
      <c r="Q82" s="79"/>
      <c r="R82" s="11"/>
    </row>
    <row r="83" spans="2:18" ht="15" customHeight="1" x14ac:dyDescent="0.15">
      <c r="B83" s="5"/>
      <c r="C83" s="182"/>
      <c r="D83" s="73" t="s">
        <v>20</v>
      </c>
      <c r="E83" s="164"/>
      <c r="F83" s="74"/>
      <c r="G83" s="80" t="s">
        <v>89</v>
      </c>
      <c r="H83" s="81"/>
      <c r="I83" s="81"/>
      <c r="J83" s="81"/>
      <c r="K83" s="81"/>
      <c r="L83" s="81"/>
      <c r="M83" s="81"/>
      <c r="N83" s="81"/>
      <c r="O83" s="81"/>
      <c r="P83" s="81"/>
      <c r="Q83" s="82"/>
      <c r="R83" s="11"/>
    </row>
    <row r="84" spans="2:18" ht="15" customHeight="1" x14ac:dyDescent="0.15">
      <c r="B84" s="5"/>
      <c r="C84" s="183"/>
      <c r="D84" s="75"/>
      <c r="E84" s="165"/>
      <c r="F84" s="76"/>
      <c r="G84" s="77"/>
      <c r="H84" s="78"/>
      <c r="I84" s="78"/>
      <c r="J84" s="78"/>
      <c r="K84" s="78"/>
      <c r="L84" s="78"/>
      <c r="M84" s="78"/>
      <c r="N84" s="78"/>
      <c r="O84" s="78"/>
      <c r="P84" s="78"/>
      <c r="Q84" s="79"/>
      <c r="R84" s="11"/>
    </row>
    <row r="85" spans="2:18" ht="15" customHeight="1" x14ac:dyDescent="0.15">
      <c r="B85" s="5"/>
      <c r="C85" s="188" t="s">
        <v>28</v>
      </c>
      <c r="D85" s="181" t="s">
        <v>23</v>
      </c>
      <c r="E85" s="73" t="s">
        <v>34</v>
      </c>
      <c r="F85" s="74"/>
      <c r="G85" s="80" t="s">
        <v>69</v>
      </c>
      <c r="H85" s="81"/>
      <c r="I85" s="81"/>
      <c r="J85" s="81"/>
      <c r="K85" s="81"/>
      <c r="L85" s="81"/>
      <c r="M85" s="81"/>
      <c r="N85" s="81"/>
      <c r="O85" s="81"/>
      <c r="P85" s="81"/>
      <c r="Q85" s="82"/>
      <c r="R85" s="11"/>
    </row>
    <row r="86" spans="2:18" ht="15" customHeight="1" x14ac:dyDescent="0.15">
      <c r="B86" s="5"/>
      <c r="C86" s="189"/>
      <c r="D86" s="182"/>
      <c r="E86" s="75"/>
      <c r="F86" s="76"/>
      <c r="G86" s="77"/>
      <c r="H86" s="78"/>
      <c r="I86" s="78"/>
      <c r="J86" s="78"/>
      <c r="K86" s="78"/>
      <c r="L86" s="78"/>
      <c r="M86" s="78"/>
      <c r="N86" s="78"/>
      <c r="O86" s="78"/>
      <c r="P86" s="78"/>
      <c r="Q86" s="79"/>
      <c r="R86" s="11"/>
    </row>
    <row r="87" spans="2:18" ht="15" customHeight="1" x14ac:dyDescent="0.15">
      <c r="B87" s="5"/>
      <c r="C87" s="189"/>
      <c r="D87" s="182"/>
      <c r="E87" s="157" t="s">
        <v>33</v>
      </c>
      <c r="F87" s="158"/>
      <c r="G87" s="69" t="s">
        <v>22</v>
      </c>
      <c r="H87" s="70"/>
      <c r="I87" s="80"/>
      <c r="J87" s="81"/>
      <c r="K87" s="81"/>
      <c r="L87" s="81"/>
      <c r="M87" s="81"/>
      <c r="N87" s="81"/>
      <c r="O87" s="81"/>
      <c r="P87" s="81"/>
      <c r="Q87" s="82"/>
      <c r="R87" s="11"/>
    </row>
    <row r="88" spans="2:18" ht="15" customHeight="1" x14ac:dyDescent="0.15">
      <c r="B88" s="5"/>
      <c r="C88" s="189"/>
      <c r="D88" s="182"/>
      <c r="E88" s="159"/>
      <c r="F88" s="160"/>
      <c r="G88" s="71"/>
      <c r="H88" s="72"/>
      <c r="I88" s="77"/>
      <c r="J88" s="78"/>
      <c r="K88" s="78"/>
      <c r="L88" s="78"/>
      <c r="M88" s="78"/>
      <c r="N88" s="78"/>
      <c r="O88" s="78"/>
      <c r="P88" s="78"/>
      <c r="Q88" s="79"/>
      <c r="R88" s="11"/>
    </row>
    <row r="89" spans="2:18" ht="15" customHeight="1" x14ac:dyDescent="0.15">
      <c r="B89" s="5"/>
      <c r="C89" s="189"/>
      <c r="D89" s="182"/>
      <c r="E89" s="161"/>
      <c r="F89" s="160"/>
      <c r="G89" s="69" t="s">
        <v>39</v>
      </c>
      <c r="H89" s="70"/>
      <c r="I89" s="80"/>
      <c r="J89" s="81"/>
      <c r="K89" s="81"/>
      <c r="L89" s="81"/>
      <c r="M89" s="81"/>
      <c r="N89" s="81"/>
      <c r="O89" s="81"/>
      <c r="P89" s="81"/>
      <c r="Q89" s="82"/>
      <c r="R89" s="11"/>
    </row>
    <row r="90" spans="2:18" ht="15" customHeight="1" x14ac:dyDescent="0.15">
      <c r="B90" s="5"/>
      <c r="C90" s="189"/>
      <c r="D90" s="183"/>
      <c r="E90" s="162"/>
      <c r="F90" s="163"/>
      <c r="G90" s="71"/>
      <c r="H90" s="72"/>
      <c r="I90" s="77"/>
      <c r="J90" s="78"/>
      <c r="K90" s="78"/>
      <c r="L90" s="78"/>
      <c r="M90" s="78"/>
      <c r="N90" s="78"/>
      <c r="O90" s="78"/>
      <c r="P90" s="78"/>
      <c r="Q90" s="79"/>
      <c r="R90" s="11"/>
    </row>
    <row r="91" spans="2:18" ht="15" customHeight="1" x14ac:dyDescent="0.15">
      <c r="B91" s="5"/>
      <c r="C91" s="189"/>
      <c r="D91" s="73" t="s">
        <v>24</v>
      </c>
      <c r="E91" s="164"/>
      <c r="F91" s="74"/>
      <c r="G91" s="80" t="s">
        <v>92</v>
      </c>
      <c r="H91" s="81"/>
      <c r="I91" s="81"/>
      <c r="J91" s="81"/>
      <c r="K91" s="81"/>
      <c r="L91" s="81"/>
      <c r="M91" s="81"/>
      <c r="N91" s="81"/>
      <c r="O91" s="81"/>
      <c r="P91" s="81"/>
      <c r="Q91" s="82"/>
      <c r="R91" s="11"/>
    </row>
    <row r="92" spans="2:18" ht="15" customHeight="1" x14ac:dyDescent="0.15">
      <c r="B92" s="5"/>
      <c r="C92" s="190"/>
      <c r="D92" s="75"/>
      <c r="E92" s="165"/>
      <c r="F92" s="76"/>
      <c r="G92" s="77" t="s">
        <v>91</v>
      </c>
      <c r="H92" s="78"/>
      <c r="I92" s="78"/>
      <c r="J92" s="78"/>
      <c r="K92" s="78"/>
      <c r="L92" s="78"/>
      <c r="M92" s="78"/>
      <c r="N92" s="78"/>
      <c r="O92" s="78"/>
      <c r="P92" s="78"/>
      <c r="Q92" s="79"/>
      <c r="R92" s="11"/>
    </row>
    <row r="93" spans="2:18" ht="24" customHeight="1" x14ac:dyDescent="0.15">
      <c r="B93" s="5"/>
      <c r="C93" s="12">
        <v>6</v>
      </c>
      <c r="D93" s="57" t="s">
        <v>25</v>
      </c>
      <c r="E93" s="57"/>
      <c r="F93" s="58"/>
      <c r="G93" s="65" t="s">
        <v>73</v>
      </c>
      <c r="H93" s="66"/>
      <c r="I93" s="66"/>
      <c r="J93" s="66"/>
      <c r="K93" s="66"/>
      <c r="L93" s="67"/>
      <c r="M93" s="67"/>
      <c r="N93" s="67"/>
      <c r="O93" s="67"/>
      <c r="P93" s="67"/>
      <c r="Q93" s="68"/>
      <c r="R93" s="11"/>
    </row>
    <row r="94" spans="2:18" ht="24" customHeight="1" x14ac:dyDescent="0.15">
      <c r="B94" s="5"/>
      <c r="C94" s="12">
        <v>7</v>
      </c>
      <c r="D94" s="57" t="s">
        <v>26</v>
      </c>
      <c r="E94" s="57"/>
      <c r="F94" s="58"/>
      <c r="G94" s="65" t="s">
        <v>90</v>
      </c>
      <c r="H94" s="66"/>
      <c r="I94" s="66"/>
      <c r="J94" s="66"/>
      <c r="K94" s="66"/>
      <c r="L94" s="67" t="s">
        <v>70</v>
      </c>
      <c r="M94" s="67"/>
      <c r="N94" s="67"/>
      <c r="O94" s="67"/>
      <c r="P94" s="67"/>
      <c r="Q94" s="68"/>
      <c r="R94" s="11"/>
    </row>
    <row r="95" spans="2:18" ht="24" customHeight="1" x14ac:dyDescent="0.15">
      <c r="B95" s="5"/>
      <c r="C95" s="12">
        <v>8</v>
      </c>
      <c r="D95" s="57" t="s">
        <v>27</v>
      </c>
      <c r="E95" s="57"/>
      <c r="F95" s="58"/>
      <c r="G95" s="65" t="s">
        <v>46</v>
      </c>
      <c r="H95" s="66"/>
      <c r="I95" s="66"/>
      <c r="J95" s="66"/>
      <c r="K95" s="66"/>
      <c r="L95" s="67" t="s">
        <v>105</v>
      </c>
      <c r="M95" s="67"/>
      <c r="N95" s="67"/>
      <c r="O95" s="67"/>
      <c r="P95" s="67"/>
      <c r="Q95" s="68"/>
      <c r="R95" s="11"/>
    </row>
    <row r="96" spans="2:18" ht="16.5" customHeight="1" x14ac:dyDescent="0.15">
      <c r="B96" s="5"/>
      <c r="C96" s="59" t="s">
        <v>32</v>
      </c>
      <c r="D96" s="59"/>
      <c r="E96" s="59"/>
      <c r="F96" s="6"/>
      <c r="G96" s="6"/>
      <c r="H96" s="6"/>
      <c r="I96" s="6"/>
      <c r="J96" s="6"/>
      <c r="K96" s="6"/>
      <c r="L96" s="6"/>
      <c r="M96" s="6"/>
      <c r="N96" s="6"/>
      <c r="O96" s="6"/>
      <c r="P96" s="6"/>
      <c r="Q96" s="6"/>
      <c r="R96" s="7"/>
    </row>
    <row r="97" spans="2:18" ht="16.5" customHeight="1" x14ac:dyDescent="0.15">
      <c r="B97" s="5"/>
      <c r="C97" s="60" t="s">
        <v>68</v>
      </c>
      <c r="D97" s="60"/>
      <c r="E97" s="60"/>
      <c r="F97" s="60"/>
      <c r="G97" s="60"/>
      <c r="H97" s="60"/>
      <c r="I97" s="60"/>
      <c r="J97" s="60"/>
      <c r="K97" s="60"/>
      <c r="L97" s="60"/>
      <c r="M97" s="60"/>
      <c r="N97" s="60"/>
      <c r="O97" s="60"/>
      <c r="P97" s="60"/>
      <c r="Q97" s="60"/>
      <c r="R97" s="7"/>
    </row>
    <row r="98" spans="2:18" ht="9.75" customHeight="1" x14ac:dyDescent="0.15">
      <c r="B98" s="28"/>
      <c r="C98" s="44"/>
      <c r="D98" s="30"/>
      <c r="E98" s="30"/>
      <c r="F98" s="30"/>
      <c r="G98" s="30"/>
      <c r="H98" s="30"/>
      <c r="I98" s="30"/>
      <c r="J98" s="30"/>
      <c r="K98" s="30"/>
      <c r="L98" s="30"/>
      <c r="M98" s="30"/>
      <c r="N98" s="30"/>
      <c r="O98" s="30"/>
      <c r="P98" s="30"/>
      <c r="Q98" s="45"/>
      <c r="R98" s="29"/>
    </row>
    <row r="99" spans="2:18" ht="7.5" customHeight="1" x14ac:dyDescent="0.15"/>
    <row r="100" spans="2:18" ht="12" customHeight="1" x14ac:dyDescent="0.15">
      <c r="B100" s="56" t="str">
        <f>変更!B100</f>
        <v>備　考
　一　路外駐車場変更届書にあっては、変更しようとする事項を朱記すること。
　二　３のイ欄の「駐車場の区域の面積」欄においては、駐車場の敷地面積を記載すること。
  三　３のロ欄の「駐車場の用に供する部分の面積」欄においては、駐車の用に供する部分（駐車マス）、車路、料
     金徴収施設、操車場所、乗降場その他の駐車場のため必要な施設の総面積を記載すること。
  四　３のロのａ欄及びｂ欄の「駐車の用に供する部分の面積」欄の「それ以外の部分」欄においては、月ぎめ契約
     等により特定の顧客の駐車の用に供する部分等一般公共の用に供する部分以外の部分の総面積を記載すること。
  五　３のロのａ欄及びｂ欄の「車路等の面積」欄においては、駐車場の用に供する部分のうち、駐車の用に供する
　　 部分を除いた部分の総面積を記載すること。
  六　４のイ欄においては、建築物の階数、建築面積、構造上の種別（木造、耐火構造等の別）及び避難階段の数を
     記載すること。なお、大建築物の一部にある路外駐車場にあっては、その旨を記載すること。
  七　４のロ欄においては、車路及び駐車の用に供する部分のみについて記載すること。
  八　５のイのａ欄においては、特殊の装置を用いるか否かに応じて、「有」又は「無」のいずれかを記載するこ
     と。
  九　５のイのｂ欄の「認定の番号」欄においては、用いる特殊の装置に係る駐車場法施行令第15条の規定による建
     設大臣の認定の番号を記載すること。
  十　５のイのｂ欄の「特殊の装置の名称等」欄においては、用いる特殊の装置の名称（商品名）、製造者名を記載
     すること。
  十一　５のロ欄においては、特殊の装置以外の換気装置、照明装置、警報装置その他の設備の概要を記載すること。
  十二　６欄においては、路外駐車場の業務に附帯して行う業務のための施設の概要を記載すること。</v>
      </c>
      <c r="C100" s="56"/>
      <c r="D100" s="56"/>
      <c r="E100" s="56"/>
      <c r="F100" s="56"/>
      <c r="G100" s="56"/>
      <c r="H100" s="56"/>
      <c r="I100" s="56"/>
      <c r="J100" s="56"/>
      <c r="K100" s="56"/>
      <c r="L100" s="56"/>
      <c r="M100" s="56"/>
      <c r="N100" s="56"/>
      <c r="O100" s="56"/>
      <c r="P100" s="56"/>
      <c r="Q100" s="56"/>
    </row>
    <row r="101" spans="2:18" x14ac:dyDescent="0.15">
      <c r="B101" s="56"/>
      <c r="C101" s="56"/>
      <c r="D101" s="56"/>
      <c r="E101" s="56"/>
      <c r="F101" s="56"/>
      <c r="G101" s="56"/>
      <c r="H101" s="56"/>
      <c r="I101" s="56"/>
      <c r="J101" s="56"/>
      <c r="K101" s="56"/>
      <c r="L101" s="56"/>
      <c r="M101" s="56"/>
      <c r="N101" s="56"/>
      <c r="O101" s="56"/>
      <c r="P101" s="56"/>
      <c r="Q101" s="56"/>
    </row>
    <row r="102" spans="2:18" x14ac:dyDescent="0.15">
      <c r="B102" s="56"/>
      <c r="C102" s="56"/>
      <c r="D102" s="56"/>
      <c r="E102" s="56"/>
      <c r="F102" s="56"/>
      <c r="G102" s="56"/>
      <c r="H102" s="56"/>
      <c r="I102" s="56"/>
      <c r="J102" s="56"/>
      <c r="K102" s="56"/>
      <c r="L102" s="56"/>
      <c r="M102" s="56"/>
      <c r="N102" s="56"/>
      <c r="O102" s="56"/>
      <c r="P102" s="56"/>
      <c r="Q102" s="56"/>
    </row>
    <row r="103" spans="2:18" x14ac:dyDescent="0.15">
      <c r="B103" s="56"/>
      <c r="C103" s="56"/>
      <c r="D103" s="56"/>
      <c r="E103" s="56"/>
      <c r="F103" s="56"/>
      <c r="G103" s="56"/>
      <c r="H103" s="56"/>
      <c r="I103" s="56"/>
      <c r="J103" s="56"/>
      <c r="K103" s="56"/>
      <c r="L103" s="56"/>
      <c r="M103" s="56"/>
      <c r="N103" s="56"/>
      <c r="O103" s="56"/>
      <c r="P103" s="56"/>
      <c r="Q103" s="56"/>
    </row>
    <row r="104" spans="2:18" x14ac:dyDescent="0.15">
      <c r="B104" s="56"/>
      <c r="C104" s="56"/>
      <c r="D104" s="56"/>
      <c r="E104" s="56"/>
      <c r="F104" s="56"/>
      <c r="G104" s="56"/>
      <c r="H104" s="56"/>
      <c r="I104" s="56"/>
      <c r="J104" s="56"/>
      <c r="K104" s="56"/>
      <c r="L104" s="56"/>
      <c r="M104" s="56"/>
      <c r="N104" s="56"/>
      <c r="O104" s="56"/>
      <c r="P104" s="56"/>
      <c r="Q104" s="56"/>
    </row>
    <row r="105" spans="2:18" x14ac:dyDescent="0.15">
      <c r="B105" s="56"/>
      <c r="C105" s="56"/>
      <c r="D105" s="56"/>
      <c r="E105" s="56"/>
      <c r="F105" s="56"/>
      <c r="G105" s="56"/>
      <c r="H105" s="56"/>
      <c r="I105" s="56"/>
      <c r="J105" s="56"/>
      <c r="K105" s="56"/>
      <c r="L105" s="56"/>
      <c r="M105" s="56"/>
      <c r="N105" s="56"/>
      <c r="O105" s="56"/>
      <c r="P105" s="56"/>
      <c r="Q105" s="56"/>
    </row>
    <row r="106" spans="2:18" x14ac:dyDescent="0.15">
      <c r="B106" s="56"/>
      <c r="C106" s="56"/>
      <c r="D106" s="56"/>
      <c r="E106" s="56"/>
      <c r="F106" s="56"/>
      <c r="G106" s="56"/>
      <c r="H106" s="56"/>
      <c r="I106" s="56"/>
      <c r="J106" s="56"/>
      <c r="K106" s="56"/>
      <c r="L106" s="56"/>
      <c r="M106" s="56"/>
      <c r="N106" s="56"/>
      <c r="O106" s="56"/>
      <c r="P106" s="56"/>
      <c r="Q106" s="56"/>
    </row>
    <row r="107" spans="2:18" x14ac:dyDescent="0.15">
      <c r="B107" s="56"/>
      <c r="C107" s="56"/>
      <c r="D107" s="56"/>
      <c r="E107" s="56"/>
      <c r="F107" s="56"/>
      <c r="G107" s="56"/>
      <c r="H107" s="56"/>
      <c r="I107" s="56"/>
      <c r="J107" s="56"/>
      <c r="K107" s="56"/>
      <c r="L107" s="56"/>
      <c r="M107" s="56"/>
      <c r="N107" s="56"/>
      <c r="O107" s="56"/>
      <c r="P107" s="56"/>
      <c r="Q107" s="56"/>
    </row>
    <row r="108" spans="2:18" x14ac:dyDescent="0.15">
      <c r="B108" s="56"/>
      <c r="C108" s="56"/>
      <c r="D108" s="56"/>
      <c r="E108" s="56"/>
      <c r="F108" s="56"/>
      <c r="G108" s="56"/>
      <c r="H108" s="56"/>
      <c r="I108" s="56"/>
      <c r="J108" s="56"/>
      <c r="K108" s="56"/>
      <c r="L108" s="56"/>
      <c r="M108" s="56"/>
      <c r="N108" s="56"/>
      <c r="O108" s="56"/>
      <c r="P108" s="56"/>
      <c r="Q108" s="56"/>
    </row>
    <row r="109" spans="2:18" x14ac:dyDescent="0.15">
      <c r="B109" s="56"/>
      <c r="C109" s="56"/>
      <c r="D109" s="56"/>
      <c r="E109" s="56"/>
      <c r="F109" s="56"/>
      <c r="G109" s="56"/>
      <c r="H109" s="56"/>
      <c r="I109" s="56"/>
      <c r="J109" s="56"/>
      <c r="K109" s="56"/>
      <c r="L109" s="56"/>
      <c r="M109" s="56"/>
      <c r="N109" s="56"/>
      <c r="O109" s="56"/>
      <c r="P109" s="56"/>
      <c r="Q109" s="56"/>
    </row>
    <row r="110" spans="2:18" x14ac:dyDescent="0.15">
      <c r="B110" s="56"/>
      <c r="C110" s="56"/>
      <c r="D110" s="56"/>
      <c r="E110" s="56"/>
      <c r="F110" s="56"/>
      <c r="G110" s="56"/>
      <c r="H110" s="56"/>
      <c r="I110" s="56"/>
      <c r="J110" s="56"/>
      <c r="K110" s="56"/>
      <c r="L110" s="56"/>
      <c r="M110" s="56"/>
      <c r="N110" s="56"/>
      <c r="O110" s="56"/>
      <c r="P110" s="56"/>
      <c r="Q110" s="56"/>
    </row>
    <row r="111" spans="2:18" x14ac:dyDescent="0.15">
      <c r="B111" s="56"/>
      <c r="C111" s="56"/>
      <c r="D111" s="56"/>
      <c r="E111" s="56"/>
      <c r="F111" s="56"/>
      <c r="G111" s="56"/>
      <c r="H111" s="56"/>
      <c r="I111" s="56"/>
      <c r="J111" s="56"/>
      <c r="K111" s="56"/>
      <c r="L111" s="56"/>
      <c r="M111" s="56"/>
      <c r="N111" s="56"/>
      <c r="O111" s="56"/>
      <c r="P111" s="56"/>
      <c r="Q111" s="56"/>
    </row>
    <row r="112" spans="2:18" x14ac:dyDescent="0.15">
      <c r="B112" s="56"/>
      <c r="C112" s="56"/>
      <c r="D112" s="56"/>
      <c r="E112" s="56"/>
      <c r="F112" s="56"/>
      <c r="G112" s="56"/>
      <c r="H112" s="56"/>
      <c r="I112" s="56"/>
      <c r="J112" s="56"/>
      <c r="K112" s="56"/>
      <c r="L112" s="56"/>
      <c r="M112" s="56"/>
      <c r="N112" s="56"/>
      <c r="O112" s="56"/>
      <c r="P112" s="56"/>
      <c r="Q112" s="56"/>
    </row>
    <row r="113" spans="2:17" x14ac:dyDescent="0.15">
      <c r="B113" s="56"/>
      <c r="C113" s="56"/>
      <c r="D113" s="56"/>
      <c r="E113" s="56"/>
      <c r="F113" s="56"/>
      <c r="G113" s="56"/>
      <c r="H113" s="56"/>
      <c r="I113" s="56"/>
      <c r="J113" s="56"/>
      <c r="K113" s="56"/>
      <c r="L113" s="56"/>
      <c r="M113" s="56"/>
      <c r="N113" s="56"/>
      <c r="O113" s="56"/>
      <c r="P113" s="56"/>
      <c r="Q113" s="56"/>
    </row>
    <row r="114" spans="2:17" x14ac:dyDescent="0.15">
      <c r="B114" s="56"/>
      <c r="C114" s="56"/>
      <c r="D114" s="56"/>
      <c r="E114" s="56"/>
      <c r="F114" s="56"/>
      <c r="G114" s="56"/>
      <c r="H114" s="56"/>
      <c r="I114" s="56"/>
      <c r="J114" s="56"/>
      <c r="K114" s="56"/>
      <c r="L114" s="56"/>
      <c r="M114" s="56"/>
      <c r="N114" s="56"/>
      <c r="O114" s="56"/>
      <c r="P114" s="56"/>
      <c r="Q114" s="56"/>
    </row>
    <row r="115" spans="2:17" x14ac:dyDescent="0.15">
      <c r="B115" s="56"/>
      <c r="C115" s="56"/>
      <c r="D115" s="56"/>
      <c r="E115" s="56"/>
      <c r="F115" s="56"/>
      <c r="G115" s="56"/>
      <c r="H115" s="56"/>
      <c r="I115" s="56"/>
      <c r="J115" s="56"/>
      <c r="K115" s="56"/>
      <c r="L115" s="56"/>
      <c r="M115" s="56"/>
      <c r="N115" s="56"/>
      <c r="O115" s="56"/>
      <c r="P115" s="56"/>
      <c r="Q115" s="56"/>
    </row>
    <row r="116" spans="2:17" x14ac:dyDescent="0.15">
      <c r="B116" s="56"/>
      <c r="C116" s="56"/>
      <c r="D116" s="56"/>
      <c r="E116" s="56"/>
      <c r="F116" s="56"/>
      <c r="G116" s="56"/>
      <c r="H116" s="56"/>
      <c r="I116" s="56"/>
      <c r="J116" s="56"/>
      <c r="K116" s="56"/>
      <c r="L116" s="56"/>
      <c r="M116" s="56"/>
      <c r="N116" s="56"/>
      <c r="O116" s="56"/>
      <c r="P116" s="56"/>
      <c r="Q116" s="56"/>
    </row>
    <row r="117" spans="2:17" x14ac:dyDescent="0.15">
      <c r="B117" s="56"/>
      <c r="C117" s="56"/>
      <c r="D117" s="56"/>
      <c r="E117" s="56"/>
      <c r="F117" s="56"/>
      <c r="G117" s="56"/>
      <c r="H117" s="56"/>
      <c r="I117" s="56"/>
      <c r="J117" s="56"/>
      <c r="K117" s="56"/>
      <c r="L117" s="56"/>
      <c r="M117" s="56"/>
      <c r="N117" s="56"/>
      <c r="O117" s="56"/>
      <c r="P117" s="56"/>
      <c r="Q117" s="56"/>
    </row>
    <row r="118" spans="2:17" x14ac:dyDescent="0.15">
      <c r="B118" s="56"/>
      <c r="C118" s="56"/>
      <c r="D118" s="56"/>
      <c r="E118" s="56"/>
      <c r="F118" s="56"/>
      <c r="G118" s="56"/>
      <c r="H118" s="56"/>
      <c r="I118" s="56"/>
      <c r="J118" s="56"/>
      <c r="K118" s="56"/>
      <c r="L118" s="56"/>
      <c r="M118" s="56"/>
      <c r="N118" s="56"/>
      <c r="O118" s="56"/>
      <c r="P118" s="56"/>
      <c r="Q118" s="56"/>
    </row>
    <row r="119" spans="2:17" x14ac:dyDescent="0.15">
      <c r="B119" s="56"/>
      <c r="C119" s="56"/>
      <c r="D119" s="56"/>
      <c r="E119" s="56"/>
      <c r="F119" s="56"/>
      <c r="G119" s="56"/>
      <c r="H119" s="56"/>
      <c r="I119" s="56"/>
      <c r="J119" s="56"/>
      <c r="K119" s="56"/>
      <c r="L119" s="56"/>
      <c r="M119" s="56"/>
      <c r="N119" s="56"/>
      <c r="O119" s="56"/>
      <c r="P119" s="56"/>
      <c r="Q119" s="56"/>
    </row>
  </sheetData>
  <sheetProtection selectLockedCells="1"/>
  <mergeCells count="179">
    <mergeCell ref="M35:N35"/>
    <mergeCell ref="M39:N39"/>
    <mergeCell ref="G38:H38"/>
    <mergeCell ref="K38:L39"/>
    <mergeCell ref="M18:N18"/>
    <mergeCell ref="M20:N20"/>
    <mergeCell ref="E38:F38"/>
    <mergeCell ref="I40:J40"/>
    <mergeCell ref="I49:J49"/>
    <mergeCell ref="I48:J48"/>
    <mergeCell ref="I61:J61"/>
    <mergeCell ref="I39:J39"/>
    <mergeCell ref="M49:N49"/>
    <mergeCell ref="M51:N51"/>
    <mergeCell ref="D79:F82"/>
    <mergeCell ref="G80:Q80"/>
    <mergeCell ref="G81:Q81"/>
    <mergeCell ref="I38:J38"/>
    <mergeCell ref="D9:I9"/>
    <mergeCell ref="D10:I10"/>
    <mergeCell ref="M25:N25"/>
    <mergeCell ref="E17:F17"/>
    <mergeCell ref="J7:Q7"/>
    <mergeCell ref="J8:Q8"/>
    <mergeCell ref="J9:Q9"/>
    <mergeCell ref="J10:Q10"/>
    <mergeCell ref="D13:F13"/>
    <mergeCell ref="K17:L17"/>
    <mergeCell ref="G18:H18"/>
    <mergeCell ref="K19:L19"/>
    <mergeCell ref="K18:L18"/>
    <mergeCell ref="G13:Q13"/>
    <mergeCell ref="O14:Q14"/>
    <mergeCell ref="O19:Q19"/>
    <mergeCell ref="O21:Q21"/>
    <mergeCell ref="M23:N23"/>
    <mergeCell ref="K20:L20"/>
    <mergeCell ref="I18:J18"/>
    <mergeCell ref="M14:N14"/>
    <mergeCell ref="K14:L14"/>
    <mergeCell ref="M15:N16"/>
    <mergeCell ref="K15:L16"/>
    <mergeCell ref="B1:E1"/>
    <mergeCell ref="D5:F5"/>
    <mergeCell ref="L4:Q4"/>
    <mergeCell ref="C3:Q3"/>
    <mergeCell ref="O2:Q2"/>
    <mergeCell ref="K72:L72"/>
    <mergeCell ref="I70:J70"/>
    <mergeCell ref="K69:L70"/>
    <mergeCell ref="G58:H58"/>
    <mergeCell ref="K64:L66"/>
    <mergeCell ref="O52:Q52"/>
    <mergeCell ref="M22:Q22"/>
    <mergeCell ref="G39:H39"/>
    <mergeCell ref="K40:L40"/>
    <mergeCell ref="K41:L41"/>
    <mergeCell ref="P1:Q1"/>
    <mergeCell ref="M44:N44"/>
    <mergeCell ref="M46:N46"/>
    <mergeCell ref="O48:Q48"/>
    <mergeCell ref="O26:Q26"/>
    <mergeCell ref="J6:Q6"/>
    <mergeCell ref="C11:J11"/>
    <mergeCell ref="I19:J19"/>
    <mergeCell ref="I28:J28"/>
    <mergeCell ref="D7:I7"/>
    <mergeCell ref="D8:I8"/>
    <mergeCell ref="O15:Q16"/>
    <mergeCell ref="D16:F16"/>
    <mergeCell ref="K29:L29"/>
    <mergeCell ref="K62:L62"/>
    <mergeCell ref="M53:Q53"/>
    <mergeCell ref="M54:N54"/>
    <mergeCell ref="D14:F14"/>
    <mergeCell ref="K51:L51"/>
    <mergeCell ref="I58:M58"/>
    <mergeCell ref="M45:Q45"/>
    <mergeCell ref="K50:L50"/>
    <mergeCell ref="O47:Q47"/>
    <mergeCell ref="K43:L45"/>
    <mergeCell ref="K30:L30"/>
    <mergeCell ref="O27:Q27"/>
    <mergeCell ref="O29:Q29"/>
    <mergeCell ref="M34:Q34"/>
    <mergeCell ref="M28:N28"/>
    <mergeCell ref="M30:N30"/>
    <mergeCell ref="M32:Q32"/>
    <mergeCell ref="O31:Q31"/>
    <mergeCell ref="M33:N33"/>
    <mergeCell ref="G37:H37"/>
    <mergeCell ref="I37:M37"/>
    <mergeCell ref="D12:F12"/>
    <mergeCell ref="E59:H59"/>
    <mergeCell ref="K59:L60"/>
    <mergeCell ref="K48:L49"/>
    <mergeCell ref="K22:L24"/>
    <mergeCell ref="K32:L34"/>
    <mergeCell ref="K27:L28"/>
    <mergeCell ref="K53:L55"/>
    <mergeCell ref="M41:N41"/>
    <mergeCell ref="M43:Q43"/>
    <mergeCell ref="O36:Q36"/>
    <mergeCell ref="O40:Q40"/>
    <mergeCell ref="O38:Q38"/>
    <mergeCell ref="O37:Q37"/>
    <mergeCell ref="O42:Q42"/>
    <mergeCell ref="M55:Q55"/>
    <mergeCell ref="O50:Q50"/>
    <mergeCell ref="O58:Q58"/>
    <mergeCell ref="G12:K12"/>
    <mergeCell ref="L12:Q12"/>
    <mergeCell ref="I27:J27"/>
    <mergeCell ref="M24:Q24"/>
    <mergeCell ref="G95:K95"/>
    <mergeCell ref="L95:Q95"/>
    <mergeCell ref="G83:Q83"/>
    <mergeCell ref="G89:H90"/>
    <mergeCell ref="O59:Q59"/>
    <mergeCell ref="I59:J59"/>
    <mergeCell ref="G85:Q85"/>
    <mergeCell ref="M75:N75"/>
    <mergeCell ref="I69:J69"/>
    <mergeCell ref="M60:N60"/>
    <mergeCell ref="M62:N62"/>
    <mergeCell ref="O61:Q61"/>
    <mergeCell ref="M66:Q66"/>
    <mergeCell ref="M70:N70"/>
    <mergeCell ref="M72:N72"/>
    <mergeCell ref="O73:Q73"/>
    <mergeCell ref="O71:Q71"/>
    <mergeCell ref="K74:L76"/>
    <mergeCell ref="M77:N77"/>
    <mergeCell ref="O78:Q78"/>
    <mergeCell ref="M74:Q74"/>
    <mergeCell ref="O63:Q63"/>
    <mergeCell ref="M64:Q64"/>
    <mergeCell ref="M76:Q76"/>
    <mergeCell ref="O57:Q57"/>
    <mergeCell ref="M56:N56"/>
    <mergeCell ref="K71:L71"/>
    <mergeCell ref="D15:F15"/>
    <mergeCell ref="G17:H17"/>
    <mergeCell ref="O17:Q17"/>
    <mergeCell ref="I17:J17"/>
    <mergeCell ref="B100:Q119"/>
    <mergeCell ref="D95:F95"/>
    <mergeCell ref="C96:E96"/>
    <mergeCell ref="I87:Q87"/>
    <mergeCell ref="E87:F90"/>
    <mergeCell ref="I90:Q90"/>
    <mergeCell ref="C97:Q97"/>
    <mergeCell ref="C85:C92"/>
    <mergeCell ref="K61:L61"/>
    <mergeCell ref="M67:N67"/>
    <mergeCell ref="I88:Q88"/>
    <mergeCell ref="I89:Q89"/>
    <mergeCell ref="C79:C84"/>
    <mergeCell ref="D83:F84"/>
    <mergeCell ref="G84:Q84"/>
    <mergeCell ref="E85:F86"/>
    <mergeCell ref="G86:Q86"/>
    <mergeCell ref="M65:N65"/>
    <mergeCell ref="O69:Q69"/>
    <mergeCell ref="O68:Q68"/>
    <mergeCell ref="I60:J60"/>
    <mergeCell ref="D94:F94"/>
    <mergeCell ref="D93:F93"/>
    <mergeCell ref="G94:K94"/>
    <mergeCell ref="L94:Q94"/>
    <mergeCell ref="D85:D90"/>
    <mergeCell ref="D91:F92"/>
    <mergeCell ref="G91:Q91"/>
    <mergeCell ref="G93:K93"/>
    <mergeCell ref="L93:Q93"/>
    <mergeCell ref="G87:H88"/>
    <mergeCell ref="G92:Q92"/>
    <mergeCell ref="G82:Q82"/>
    <mergeCell ref="G79:Q79"/>
  </mergeCells>
  <phoneticPr fontId="2"/>
  <pageMargins left="0.6692913385826772" right="0.59055118110236227" top="0.55118110236220474" bottom="0.39370078740157483" header="0.19685039370078741" footer="0.27559055118110237"/>
  <pageSetup paperSize="9" scale="98" fitToHeight="2" orientation="portrait" r:id="rId1"/>
  <headerFooter alignWithMargins="0"/>
  <rowBreaks count="2" manualBreakCount="2">
    <brk id="58" max="17" man="1"/>
    <brk id="119"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変更</vt:lpstr>
      <vt:lpstr>変更（記載例）</vt:lpstr>
      <vt:lpstr>変更!Print_Area</vt:lpstr>
      <vt:lpstr>'変更（記載例）'!Print_Area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様式１_設置（変更）届出書（変更）</dc:title>
  <dc:creator>行政情報システム室</dc:creator>
  <cp:lastModifiedBy>村井 祐太</cp:lastModifiedBy>
  <cp:lastPrinted>2025-04-01T04:08:24Z</cp:lastPrinted>
  <dcterms:created xsi:type="dcterms:W3CDTF">2006-10-11T12:13:05Z</dcterms:created>
  <dcterms:modified xsi:type="dcterms:W3CDTF">2025-04-15T04:36:11Z</dcterms:modified>
</cp:coreProperties>
</file>